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9135" windowHeight="6045" activeTab="0"/>
  </bookViews>
  <sheets>
    <sheet name="COMPARAC. 2019-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<sst xmlns="http://schemas.openxmlformats.org/spreadsheetml/2006/main" count="26" uniqueCount="26">
  <si>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ARICA</t>
  </si>
  <si>
    <t>ANTOFAGASTA</t>
  </si>
  <si>
    <t>IQUIQUE</t>
  </si>
  <si>
    <t>LA SERENA</t>
  </si>
  <si>
    <t>SANTIAGO</t>
  </si>
  <si>
    <t>SAN MIGUEL</t>
  </si>
  <si>
    <t>RANCAGUA</t>
  </si>
  <si>
    <t>TALCA</t>
  </si>
  <si>
    <t>TEMUCO</t>
  </si>
  <si>
    <t>VALDIVIA</t>
  </si>
  <si>
    <t>PUERTO MONTT</t>
  </si>
  <si>
    <t>COYHAIQUE</t>
  </si>
  <si>
    <t>PUNTA ARENAS</t>
  </si>
  <si>
    <t>TOTALES</t>
  </si>
  <si>
    <t>CORTES</t>
  </si>
  <si>
    <t>TOTAL FALLADO 2018</t>
  </si>
  <si>
    <t>COPIAPÓ</t>
  </si>
  <si>
    <t>VALPARAÍSO</t>
  </si>
  <si>
    <t>CHILLÁN</t>
  </si>
  <si>
    <t>CONCEPCIÓN</t>
  </si>
  <si>
    <t>COMPARACIÓN 2019 - 2018</t>
  </si>
  <si>
    <t>TOTAL FALLADO 2019</t>
  </si>
  <si>
    <t>Variación % 2019 respecto al 2018</t>
  </si>
  <si>
    <t>FALLOS respecto del Fallo total 2019</t>
  </si>
  <si>
    <t>CORTES DE APELACIONES</t>
  </si>
  <si>
    <t xml:space="preserve">CAUSAS TERMINADAS 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</si>
</sst>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#,##0;[Red]#,##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33" borderId="10" xfId="0" applyFont="1" applyFill="1" applyBorder="1" applyAlignment="1">
      <alignment horizontal="left" vertical="center"/>
    </xf>
    <xf numFmtId="3" fontId="19" fillId="0" borderId="11" xfId="0" applyNumberFormat="1" applyFont="1" applyFill="1" applyBorder="1" applyAlignment="1" applyProtection="1">
      <alignment horizontal="right"/>
      <protection/>
    </xf>
    <xf numFmtId="10" fontId="19" fillId="0" borderId="10" xfId="0" applyNumberFormat="1" applyFont="1" applyFill="1" applyBorder="1" applyAlignment="1">
      <alignment horizontal="right" vertical="center"/>
    </xf>
    <xf numFmtId="10" fontId="19" fillId="0" borderId="10" xfId="0" applyNumberFormat="1" applyFont="1" applyBorder="1" applyAlignment="1">
      <alignment horizontal="right" vertical="center"/>
    </xf>
    <xf numFmtId="0" fontId="21" fillId="33" borderId="12" xfId="0" applyFont="1" applyFill="1" applyBorder="1" applyAlignment="1">
      <alignment horizontal="left" vertical="center"/>
    </xf>
    <xf numFmtId="3" fontId="19" fillId="0" borderId="13" xfId="0" applyNumberFormat="1" applyFont="1" applyFill="1" applyBorder="1" applyAlignment="1" applyProtection="1">
      <alignment horizontal="right"/>
      <protection/>
    </xf>
    <xf numFmtId="0" fontId="21" fillId="34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10" fontId="19" fillId="0" borderId="15" xfId="0" applyNumberFormat="1" applyFont="1" applyFill="1" applyBorder="1" applyAlignment="1">
      <alignment horizontal="right" vertical="center"/>
    </xf>
    <xf numFmtId="10" fontId="19" fillId="0" borderId="15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3" fontId="21" fillId="33" borderId="17" xfId="0" applyNumberFormat="1" applyFont="1" applyFill="1" applyBorder="1" applyAlignment="1">
      <alignment horizontal="right" vertical="center"/>
    </xf>
    <xf numFmtId="3" fontId="21" fillId="33" borderId="18" xfId="0" applyNumberFormat="1" applyFont="1" applyFill="1" applyBorder="1" applyAlignment="1">
      <alignment horizontal="right" vertical="center"/>
    </xf>
    <xf numFmtId="10" fontId="21" fillId="0" borderId="18" xfId="0" applyNumberFormat="1" applyFont="1" applyFill="1" applyBorder="1" applyAlignment="1">
      <alignment horizontal="right" vertical="center"/>
    </xf>
    <xf numFmtId="10" fontId="21" fillId="0" borderId="19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80" zoomScaleNormal="80" zoomScalePageLayoutView="0" workbookViewId="0" topLeftCell="A1">
      <selection activeCell="I5" sqref="I5"/>
    </sheetView>
  </sheetViews>
  <sheetFormatPr defaultColWidth="11.421875" defaultRowHeight="12.75"/>
  <cols>
    <col min="1" max="1" width="21.7109375" style="5" customWidth="1"/>
    <col min="2" max="2" width="21.28125" style="6" customWidth="1"/>
    <col min="3" max="3" width="21.28125" style="1" customWidth="1"/>
    <col min="4" max="5" width="18.7109375" style="1" customWidth="1"/>
    <col min="6" max="6" width="11.421875" style="1" customWidth="1"/>
    <col min="7" max="7" width="15.8515625" style="1" customWidth="1"/>
    <col min="8" max="16384" width="11.421875" style="1" customWidth="1"/>
  </cols>
  <sheetData>
    <row r="1" spans="1:5" s="7" customFormat="1" ht="17.25" customHeight="1">
      <c r="A1" s="29" t="s">
        <v>24</v>
      </c>
      <c r="B1" s="29"/>
      <c r="C1" s="29"/>
      <c r="D1" s="29"/>
      <c r="E1" s="29"/>
    </row>
    <row r="2" spans="1:5" s="7" customFormat="1" ht="17.25" customHeight="1">
      <c r="A2" s="29" t="s">
        <v>25</v>
      </c>
      <c r="B2" s="29"/>
      <c r="C2" s="29"/>
      <c r="D2" s="29"/>
      <c r="E2" s="29"/>
    </row>
    <row r="3" spans="1:5" ht="17.25" customHeight="1">
      <c r="A3" s="28" t="s">
        <v>20</v>
      </c>
      <c r="B3" s="28"/>
      <c r="C3" s="28"/>
      <c r="D3" s="28"/>
      <c r="E3" s="28"/>
    </row>
    <row r="4" spans="1:2" ht="14.25" customHeight="1" thickBot="1">
      <c r="A4" s="2"/>
      <c r="B4" s="3"/>
    </row>
    <row r="5" spans="1:5" ht="53.25" customHeight="1" thickBot="1">
      <c r="A5" s="25" t="s">
        <v>14</v>
      </c>
      <c r="B5" s="26" t="s">
        <v>21</v>
      </c>
      <c r="C5" s="26" t="s">
        <v>15</v>
      </c>
      <c r="D5" s="26" t="s">
        <v>22</v>
      </c>
      <c r="E5" s="27" t="s">
        <v>23</v>
      </c>
    </row>
    <row r="6" spans="1:5" ht="18" customHeight="1">
      <c r="A6" s="8" t="s">
        <v>0</v>
      </c>
      <c r="B6" s="9">
        <v>5895</v>
      </c>
      <c r="C6" s="9">
        <v>4293</v>
      </c>
      <c r="D6" s="10">
        <f>(B6-C6)/C6</f>
        <v>0.3731656184486373</v>
      </c>
      <c r="E6" s="11">
        <f>B6/$B$23</f>
        <v>0.019341883791206087</v>
      </c>
    </row>
    <row r="7" spans="1:5" ht="18" customHeight="1">
      <c r="A7" s="12" t="s">
        <v>2</v>
      </c>
      <c r="B7" s="13">
        <v>4697</v>
      </c>
      <c r="C7" s="13">
        <v>2096</v>
      </c>
      <c r="D7" s="10">
        <f aca="true" t="shared" si="0" ref="D7:D23">(B7-C7)/C7</f>
        <v>1.2409351145038168</v>
      </c>
      <c r="E7" s="11">
        <f aca="true" t="shared" si="1" ref="E7:E23">B7/$B$23</f>
        <v>0.015411166779863442</v>
      </c>
    </row>
    <row r="8" spans="1:5" ht="18" customHeight="1">
      <c r="A8" s="12" t="s">
        <v>1</v>
      </c>
      <c r="B8" s="13">
        <v>10181</v>
      </c>
      <c r="C8" s="13">
        <v>8475</v>
      </c>
      <c r="D8" s="10">
        <f t="shared" si="0"/>
        <v>0.20129793510324484</v>
      </c>
      <c r="E8" s="11">
        <f t="shared" si="1"/>
        <v>0.03340453246450707</v>
      </c>
    </row>
    <row r="9" spans="1:5" ht="18" customHeight="1">
      <c r="A9" s="14" t="s">
        <v>16</v>
      </c>
      <c r="B9" s="13">
        <v>2873</v>
      </c>
      <c r="C9" s="13">
        <v>2357</v>
      </c>
      <c r="D9" s="10">
        <f t="shared" si="0"/>
        <v>0.2189223589308443</v>
      </c>
      <c r="E9" s="11">
        <f t="shared" si="1"/>
        <v>0.009426502482126392</v>
      </c>
    </row>
    <row r="10" spans="1:5" ht="18" customHeight="1">
      <c r="A10" s="12" t="s">
        <v>3</v>
      </c>
      <c r="B10" s="13">
        <v>6080</v>
      </c>
      <c r="C10" s="13">
        <v>5500</v>
      </c>
      <c r="D10" s="10">
        <f t="shared" si="0"/>
        <v>0.10545454545454545</v>
      </c>
      <c r="E10" s="11">
        <f t="shared" si="1"/>
        <v>0.01994888099245683</v>
      </c>
    </row>
    <row r="11" spans="1:5" ht="18" customHeight="1">
      <c r="A11" s="15" t="s">
        <v>17</v>
      </c>
      <c r="B11" s="13">
        <v>32023</v>
      </c>
      <c r="C11" s="13">
        <v>21142</v>
      </c>
      <c r="D11" s="10">
        <f t="shared" si="0"/>
        <v>0.5146627565982405</v>
      </c>
      <c r="E11" s="11">
        <f t="shared" si="1"/>
        <v>0.10506957500352715</v>
      </c>
    </row>
    <row r="12" spans="1:5" ht="18" customHeight="1">
      <c r="A12" s="15" t="s">
        <v>6</v>
      </c>
      <c r="B12" s="13">
        <v>14651</v>
      </c>
      <c r="C12" s="13">
        <v>10774</v>
      </c>
      <c r="D12" s="10">
        <f t="shared" si="0"/>
        <v>0.3598477816966772</v>
      </c>
      <c r="E12" s="11">
        <f t="shared" si="1"/>
        <v>0.04807089727310609</v>
      </c>
    </row>
    <row r="13" spans="1:5" ht="18" customHeight="1">
      <c r="A13" s="12" t="s">
        <v>7</v>
      </c>
      <c r="B13" s="13">
        <v>8469</v>
      </c>
      <c r="C13" s="13">
        <v>8298</v>
      </c>
      <c r="D13" s="10">
        <f t="shared" si="0"/>
        <v>0.020607375271149676</v>
      </c>
      <c r="E13" s="11">
        <f t="shared" si="1"/>
        <v>0.027787347553473174</v>
      </c>
    </row>
    <row r="14" spans="1:5" ht="18" customHeight="1">
      <c r="A14" s="15" t="s">
        <v>18</v>
      </c>
      <c r="B14" s="13">
        <v>4826</v>
      </c>
      <c r="C14" s="13">
        <v>3382</v>
      </c>
      <c r="D14" s="10">
        <f t="shared" si="0"/>
        <v>0.42696629213483145</v>
      </c>
      <c r="E14" s="11">
        <f t="shared" si="1"/>
        <v>0.01583442428776261</v>
      </c>
    </row>
    <row r="15" spans="1:5" ht="18" customHeight="1">
      <c r="A15" s="15" t="s">
        <v>19</v>
      </c>
      <c r="B15" s="13">
        <v>27015</v>
      </c>
      <c r="C15" s="13">
        <v>24510</v>
      </c>
      <c r="D15" s="10">
        <f t="shared" si="0"/>
        <v>0.102203182374541</v>
      </c>
      <c r="E15" s="11">
        <f t="shared" si="1"/>
        <v>0.08863799671237192</v>
      </c>
    </row>
    <row r="16" spans="1:5" ht="18" customHeight="1">
      <c r="A16" s="15" t="s">
        <v>8</v>
      </c>
      <c r="B16" s="13">
        <v>15107</v>
      </c>
      <c r="C16" s="13">
        <v>11034</v>
      </c>
      <c r="D16" s="10">
        <f t="shared" si="0"/>
        <v>0.369131774515135</v>
      </c>
      <c r="E16" s="11">
        <f t="shared" si="1"/>
        <v>0.04956706334754035</v>
      </c>
    </row>
    <row r="17" spans="1:5" ht="18" customHeight="1">
      <c r="A17" s="15" t="s">
        <v>9</v>
      </c>
      <c r="B17" s="13">
        <v>10035</v>
      </c>
      <c r="C17" s="13">
        <v>5580</v>
      </c>
      <c r="D17" s="10">
        <f t="shared" si="0"/>
        <v>0.7983870967741935</v>
      </c>
      <c r="E17" s="11">
        <f t="shared" si="1"/>
        <v>0.03292549683541189</v>
      </c>
    </row>
    <row r="18" spans="1:5" ht="18" customHeight="1">
      <c r="A18" s="15" t="s">
        <v>10</v>
      </c>
      <c r="B18" s="13">
        <v>6645</v>
      </c>
      <c r="C18" s="13">
        <v>5608</v>
      </c>
      <c r="D18" s="10">
        <f t="shared" si="0"/>
        <v>0.18491440798858774</v>
      </c>
      <c r="E18" s="11">
        <f t="shared" si="1"/>
        <v>0.021802683255736123</v>
      </c>
    </row>
    <row r="19" spans="1:5" ht="18" customHeight="1">
      <c r="A19" s="12" t="s">
        <v>11</v>
      </c>
      <c r="B19" s="13">
        <v>2111</v>
      </c>
      <c r="C19" s="13">
        <v>1613</v>
      </c>
      <c r="D19" s="10">
        <f t="shared" si="0"/>
        <v>0.3087414755114693</v>
      </c>
      <c r="E19" s="11">
        <f t="shared" si="1"/>
        <v>0.006926330226163876</v>
      </c>
    </row>
    <row r="20" spans="1:5" ht="18" customHeight="1">
      <c r="A20" s="16" t="s">
        <v>12</v>
      </c>
      <c r="B20" s="13">
        <v>3158</v>
      </c>
      <c r="C20" s="13">
        <v>2716</v>
      </c>
      <c r="D20" s="10">
        <f t="shared" si="0"/>
        <v>0.16273932253313697</v>
      </c>
      <c r="E20" s="11">
        <f t="shared" si="1"/>
        <v>0.010361606278647807</v>
      </c>
    </row>
    <row r="21" spans="1:5" ht="18" customHeight="1">
      <c r="A21" s="17" t="s">
        <v>4</v>
      </c>
      <c r="B21" s="13">
        <v>130688</v>
      </c>
      <c r="C21" s="13">
        <v>129462</v>
      </c>
      <c r="D21" s="10">
        <f t="shared" si="0"/>
        <v>0.009469960297230075</v>
      </c>
      <c r="E21" s="11">
        <f t="shared" si="1"/>
        <v>0.4287959472273352</v>
      </c>
    </row>
    <row r="22" spans="1:5" ht="18" customHeight="1" thickBot="1">
      <c r="A22" s="16" t="s">
        <v>5</v>
      </c>
      <c r="B22" s="13">
        <v>20325</v>
      </c>
      <c r="C22" s="13">
        <v>17785</v>
      </c>
      <c r="D22" s="18">
        <f t="shared" si="0"/>
        <v>0.1428169806016306</v>
      </c>
      <c r="E22" s="19">
        <f t="shared" si="1"/>
        <v>0.066687665488764</v>
      </c>
    </row>
    <row r="23" spans="1:5" s="4" customFormat="1" ht="18" customHeight="1" thickBot="1">
      <c r="A23" s="20" t="s">
        <v>13</v>
      </c>
      <c r="B23" s="21">
        <f>SUM(B6:B22)</f>
        <v>304779</v>
      </c>
      <c r="C23" s="22">
        <f>SUM(C6:C22)</f>
        <v>264625</v>
      </c>
      <c r="D23" s="23">
        <f t="shared" si="0"/>
        <v>0.15173925366084082</v>
      </c>
      <c r="E23" s="24">
        <f t="shared" si="1"/>
        <v>1</v>
      </c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</sheetData>
  <sheetProtection/>
  <mergeCells count="3">
    <mergeCell ref="A3:E3"/>
    <mergeCell ref="A1:E1"/>
    <mergeCell ref="A2:E2"/>
  </mergeCells>
  <printOptions gridLines="1" horizontalCentered="1"/>
  <pageMargins left="0.5905511811023623" right="0.5905511811023623" top="0.7480314960629921" bottom="0.7480314960629921" header="0" footer="0"/>
  <pageSetup horizontalDpi="600" verticalDpi="600" orientation="portrait" paperSize="127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 DE APELACIONES</dc:creator>
  <cp:keywords/>
  <dc:description/>
  <cp:lastModifiedBy>VANESSA DEL ROCIO MIRANDA DEL VALLE</cp:lastModifiedBy>
  <cp:lastPrinted>2020-02-10T15:51:56Z</cp:lastPrinted>
  <dcterms:created xsi:type="dcterms:W3CDTF">2000-05-15T18:38:37Z</dcterms:created>
  <dcterms:modified xsi:type="dcterms:W3CDTF">2020-05-05T01:23:07Z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122420227</vt:i4>
  </property>
  <property fmtid="{D5CDD505-2E9C-101B-9397-08002B2CF9AE}" pid="3" name="_EmailSubject">
    <vt:lpwstr>Cuadros Comparativos</vt:lpwstr>
  </property>
  <property fmtid="{D5CDD505-2E9C-101B-9397-08002B2CF9AE}" pid="4" name="_AuthorEmail">
    <vt:lpwstr>jletelier@pjud.cl</vt:lpwstr>
  </property>
  <property fmtid="{D5CDD505-2E9C-101B-9397-08002B2CF9AE}" pid="5" name="_AuthorEmailDisplayName">
    <vt:lpwstr>Jaime Letelier</vt:lpwstr>
  </property>
  <property fmtid="{D5CDD505-2E9C-101B-9397-08002B2CF9AE}" pid="6" name="_PreviousAdHocReviewCycleID">
    <vt:i4>1053881128</vt:i4>
  </property>
  <property fmtid="{D5CDD505-2E9C-101B-9397-08002B2CF9AE}" pid="7" name="_ReviewingToolsShownOnce">
    <vt:lpwstr/>
  </property>
</Properties>
</file>