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845" windowHeight="8310" activeTab="0"/>
  </bookViews>
  <sheets>
    <sheet name="COMPARAC. 2019-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<sst xmlns="http://schemas.openxmlformats.org/spreadsheetml/2006/main" count="27" uniqueCount="27">
  <si>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ARICA</t>
  </si>
  <si>
    <t>ANTOFAGASTA</t>
  </si>
  <si>
    <t>IQUIQUE</t>
  </si>
  <si>
    <t>LA SERENA</t>
  </si>
  <si>
    <t>SANTIAGO</t>
  </si>
  <si>
    <t>SAN MIGUEL</t>
  </si>
  <si>
    <t>RANCAGUA</t>
  </si>
  <si>
    <t>TALCA</t>
  </si>
  <si>
    <t>TEMUCO</t>
  </si>
  <si>
    <t>VALDIVIA</t>
  </si>
  <si>
    <t>PUERTO MONTT</t>
  </si>
  <si>
    <t>COYHAIQUE</t>
  </si>
  <si>
    <t>PUNTA ARENAS</t>
  </si>
  <si>
    <t>CORTES</t>
  </si>
  <si>
    <t>TOTALES</t>
  </si>
  <si>
    <t>INGRESOS 2018</t>
  </si>
  <si>
    <t>COPIAPÓ</t>
  </si>
  <si>
    <t>VALPARAÍSO</t>
  </si>
  <si>
    <t>CHILLÁN</t>
  </si>
  <si>
    <t>CONCEPCIÓN</t>
  </si>
  <si>
    <t>COMPARACIÓN 2019 - 2018</t>
  </si>
  <si>
    <t>INGRESOS respecto del ingreso total 2019</t>
  </si>
  <si>
    <t>Variación % 2019 respecto al 2018</t>
  </si>
  <si>
    <t>INGRESOS 2019</t>
  </si>
  <si>
    <t>CORTES DE APELACIONES</t>
  </si>
  <si>
    <t xml:space="preserve">CAUSAS INGRESADAS  </t>
  </si>
  <si>
    <t>**El Ingreso total del año 2019 corresponde a 519.660 causas, con un aumento del 88,24 % respecto al año anterior, producto del incremento de Recursos de Protección de Isapres.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</si>
</sst>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#,##0;[Red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3" fontId="26" fillId="0" borderId="14" xfId="0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Fill="1" applyBorder="1" applyAlignment="1" applyProtection="1">
      <alignment horizontal="right"/>
      <protection/>
    </xf>
    <xf numFmtId="3" fontId="24" fillId="0" borderId="10" xfId="0" applyNumberFormat="1" applyFont="1" applyBorder="1" applyAlignment="1">
      <alignment horizontal="right" vertical="center"/>
    </xf>
    <xf numFmtId="10" fontId="26" fillId="0" borderId="14" xfId="0" applyNumberFormat="1" applyFont="1" applyFill="1" applyBorder="1" applyAlignment="1">
      <alignment horizontal="right" vertical="center"/>
    </xf>
    <xf numFmtId="10" fontId="24" fillId="0" borderId="11" xfId="0" applyNumberFormat="1" applyFont="1" applyFill="1" applyBorder="1" applyAlignment="1">
      <alignment horizontal="right" vertical="center"/>
    </xf>
    <xf numFmtId="10" fontId="26" fillId="0" borderId="13" xfId="0" applyNumberFormat="1" applyFont="1" applyFill="1" applyBorder="1" applyAlignment="1">
      <alignment horizontal="right" vertical="center"/>
    </xf>
    <xf numFmtId="10" fontId="26" fillId="0" borderId="15" xfId="0" applyNumberFormat="1" applyFont="1" applyFill="1" applyBorder="1" applyAlignment="1">
      <alignment horizontal="right" vertical="center"/>
    </xf>
    <xf numFmtId="10" fontId="24" fillId="0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A3" sqref="A3:E3"/>
    </sheetView>
  </sheetViews>
  <sheetFormatPr defaultColWidth="11.421875" defaultRowHeight="12.75"/>
  <cols>
    <col min="1" max="1" width="24.140625" style="1" bestFit="1" customWidth="1"/>
    <col min="2" max="3" width="19.57421875" style="1" customWidth="1"/>
    <col min="4" max="4" width="19.57421875" style="2" customWidth="1"/>
    <col min="5" max="5" width="19.57421875" style="1" customWidth="1"/>
    <col min="6" max="6" width="18.421875" style="1" customWidth="1"/>
    <col min="7" max="7" width="19.140625" style="1" customWidth="1"/>
    <col min="8" max="16384" width="11.421875" style="1" customWidth="1"/>
  </cols>
  <sheetData>
    <row r="1" spans="1:5" s="17" customFormat="1" ht="18.75">
      <c r="A1" s="27" t="s">
        <v>24</v>
      </c>
      <c r="B1" s="27"/>
      <c r="C1" s="27"/>
      <c r="D1" s="27"/>
      <c r="E1" s="27"/>
    </row>
    <row r="2" spans="1:11" s="17" customFormat="1" ht="18.75">
      <c r="A2" s="27" t="s">
        <v>25</v>
      </c>
      <c r="B2" s="27"/>
      <c r="C2" s="27"/>
      <c r="D2" s="27"/>
      <c r="E2" s="27"/>
      <c r="G2" s="26"/>
      <c r="H2" s="26"/>
      <c r="I2" s="26"/>
      <c r="J2" s="26"/>
      <c r="K2" s="26"/>
    </row>
    <row r="3" spans="1:5" ht="15.75">
      <c r="A3" s="29" t="s">
        <v>20</v>
      </c>
      <c r="B3" s="29"/>
      <c r="C3" s="29"/>
      <c r="D3" s="29"/>
      <c r="E3" s="29"/>
    </row>
    <row r="4" ht="13.5" thickBot="1"/>
    <row r="5" spans="1:5" ht="48" customHeight="1" thickBot="1">
      <c r="A5" s="10" t="s">
        <v>13</v>
      </c>
      <c r="B5" s="8" t="s">
        <v>23</v>
      </c>
      <c r="C5" s="8" t="s">
        <v>15</v>
      </c>
      <c r="D5" s="8" t="s">
        <v>22</v>
      </c>
      <c r="E5" s="9" t="s">
        <v>21</v>
      </c>
    </row>
    <row r="6" spans="1:7" ht="19.5" customHeight="1">
      <c r="A6" s="15" t="s">
        <v>0</v>
      </c>
      <c r="B6" s="18">
        <v>5911</v>
      </c>
      <c r="C6" s="18">
        <v>4527</v>
      </c>
      <c r="D6" s="21">
        <f>(B6-C6)/C6</f>
        <v>0.30572122818643693</v>
      </c>
      <c r="E6" s="21">
        <f aca="true" t="shared" si="0" ref="E6:E22">B6/$B$23</f>
        <v>0.011374745025593658</v>
      </c>
      <c r="G6" s="3"/>
    </row>
    <row r="7" spans="1:7" ht="19.5" customHeight="1">
      <c r="A7" s="11" t="s">
        <v>2</v>
      </c>
      <c r="B7" s="19">
        <v>4775</v>
      </c>
      <c r="C7" s="19">
        <v>2260</v>
      </c>
      <c r="D7" s="23">
        <f aca="true" t="shared" si="1" ref="D7:D23">(B7-C7)/C7</f>
        <v>1.1128318584070795</v>
      </c>
      <c r="E7" s="21">
        <f t="shared" si="0"/>
        <v>0.009188700304044952</v>
      </c>
      <c r="F7" s="4"/>
      <c r="G7" s="3"/>
    </row>
    <row r="8" spans="1:7" ht="19.5" customHeight="1">
      <c r="A8" s="11" t="s">
        <v>1</v>
      </c>
      <c r="B8" s="19">
        <v>14357</v>
      </c>
      <c r="C8" s="19">
        <v>9218</v>
      </c>
      <c r="D8" s="23">
        <f t="shared" si="1"/>
        <v>0.5574962030809286</v>
      </c>
      <c r="E8" s="21">
        <f t="shared" si="0"/>
        <v>0.027627679636685526</v>
      </c>
      <c r="F8" s="5"/>
      <c r="G8" s="3"/>
    </row>
    <row r="9" spans="1:7" ht="19.5" customHeight="1">
      <c r="A9" s="12" t="s">
        <v>16</v>
      </c>
      <c r="B9" s="19">
        <v>3080</v>
      </c>
      <c r="C9" s="19">
        <v>2567</v>
      </c>
      <c r="D9" s="23">
        <f t="shared" si="1"/>
        <v>0.19984417608102845</v>
      </c>
      <c r="E9" s="21">
        <f t="shared" si="0"/>
        <v>0.00592695223800177</v>
      </c>
      <c r="F9" s="6"/>
      <c r="G9" s="3"/>
    </row>
    <row r="10" spans="1:7" ht="19.5" customHeight="1">
      <c r="A10" s="11" t="s">
        <v>3</v>
      </c>
      <c r="B10" s="19">
        <v>8817</v>
      </c>
      <c r="C10" s="19">
        <v>5971</v>
      </c>
      <c r="D10" s="23">
        <f t="shared" si="1"/>
        <v>0.4766370792162117</v>
      </c>
      <c r="E10" s="21">
        <f t="shared" si="0"/>
        <v>0.01696686294885117</v>
      </c>
      <c r="F10" s="6"/>
      <c r="G10" s="3"/>
    </row>
    <row r="11" spans="1:7" ht="19.5" customHeight="1">
      <c r="A11" s="13" t="s">
        <v>17</v>
      </c>
      <c r="B11" s="19">
        <v>53457</v>
      </c>
      <c r="C11" s="19">
        <v>21918</v>
      </c>
      <c r="D11" s="23">
        <f t="shared" si="1"/>
        <v>1.4389542841500136</v>
      </c>
      <c r="E11" s="21">
        <f t="shared" si="0"/>
        <v>0.10286918369703267</v>
      </c>
      <c r="F11" s="6"/>
      <c r="G11" s="3"/>
    </row>
    <row r="12" spans="1:7" ht="19.5" customHeight="1">
      <c r="A12" s="13" t="s">
        <v>6</v>
      </c>
      <c r="B12" s="19">
        <v>27222</v>
      </c>
      <c r="C12" s="19">
        <v>11132</v>
      </c>
      <c r="D12" s="23">
        <f t="shared" si="1"/>
        <v>1.445382680560546</v>
      </c>
      <c r="E12" s="21">
        <f t="shared" si="0"/>
        <v>0.05238425124119617</v>
      </c>
      <c r="F12" s="6"/>
      <c r="G12" s="3"/>
    </row>
    <row r="13" spans="1:7" ht="19.5" customHeight="1">
      <c r="A13" s="11" t="s">
        <v>7</v>
      </c>
      <c r="B13" s="19">
        <v>15433</v>
      </c>
      <c r="C13" s="19">
        <v>8860</v>
      </c>
      <c r="D13" s="23">
        <f t="shared" si="1"/>
        <v>0.7418735891647855</v>
      </c>
      <c r="E13" s="21">
        <f t="shared" si="0"/>
        <v>0.029698264249701727</v>
      </c>
      <c r="G13" s="3"/>
    </row>
    <row r="14" spans="1:7" ht="19.5" customHeight="1">
      <c r="A14" s="13" t="s">
        <v>18</v>
      </c>
      <c r="B14" s="19">
        <v>7075</v>
      </c>
      <c r="C14" s="19">
        <v>3429</v>
      </c>
      <c r="D14" s="23">
        <f t="shared" si="1"/>
        <v>1.063283756197142</v>
      </c>
      <c r="E14" s="21">
        <f t="shared" si="0"/>
        <v>0.013614671131124197</v>
      </c>
      <c r="G14" s="3"/>
    </row>
    <row r="15" spans="1:7" ht="19.5" customHeight="1">
      <c r="A15" s="11" t="s">
        <v>19</v>
      </c>
      <c r="B15" s="19">
        <v>68152</v>
      </c>
      <c r="C15" s="19">
        <v>25972</v>
      </c>
      <c r="D15" s="23">
        <f t="shared" si="1"/>
        <v>1.624056676420761</v>
      </c>
      <c r="E15" s="21">
        <f t="shared" si="0"/>
        <v>0.13114728861178462</v>
      </c>
      <c r="G15" s="3"/>
    </row>
    <row r="16" spans="1:7" ht="19.5" customHeight="1">
      <c r="A16" s="11" t="s">
        <v>8</v>
      </c>
      <c r="B16" s="19">
        <v>24105</v>
      </c>
      <c r="C16" s="19">
        <v>11638</v>
      </c>
      <c r="D16" s="23">
        <f t="shared" si="1"/>
        <v>1.0712321704760268</v>
      </c>
      <c r="E16" s="21">
        <f t="shared" si="0"/>
        <v>0.046386098602932684</v>
      </c>
      <c r="G16" s="3"/>
    </row>
    <row r="17" spans="1:7" ht="19.5" customHeight="1">
      <c r="A17" s="13" t="s">
        <v>9</v>
      </c>
      <c r="B17" s="19">
        <v>11251</v>
      </c>
      <c r="C17" s="19">
        <v>5790</v>
      </c>
      <c r="D17" s="23">
        <f t="shared" si="1"/>
        <v>0.9431778929188256</v>
      </c>
      <c r="E17" s="21">
        <f t="shared" si="0"/>
        <v>0.021650694684986337</v>
      </c>
      <c r="G17" s="3"/>
    </row>
    <row r="18" spans="1:7" ht="19.5" customHeight="1">
      <c r="A18" s="13" t="s">
        <v>10</v>
      </c>
      <c r="B18" s="19">
        <v>7819</v>
      </c>
      <c r="C18" s="19">
        <v>6134</v>
      </c>
      <c r="D18" s="23">
        <f t="shared" si="1"/>
        <v>0.2746984023475709</v>
      </c>
      <c r="E18" s="21">
        <f t="shared" si="0"/>
        <v>0.015046376476927222</v>
      </c>
      <c r="G18" s="3"/>
    </row>
    <row r="19" spans="1:7" ht="19.5" customHeight="1">
      <c r="A19" s="11" t="s">
        <v>11</v>
      </c>
      <c r="B19" s="19">
        <v>2557</v>
      </c>
      <c r="C19" s="19">
        <v>1654</v>
      </c>
      <c r="D19" s="23">
        <f t="shared" si="1"/>
        <v>0.5459492140266021</v>
      </c>
      <c r="E19" s="21">
        <f t="shared" si="0"/>
        <v>0.004920524958626794</v>
      </c>
      <c r="G19" s="3"/>
    </row>
    <row r="20" spans="1:7" ht="19.5" customHeight="1">
      <c r="A20" s="16" t="s">
        <v>12</v>
      </c>
      <c r="B20" s="19">
        <v>4922</v>
      </c>
      <c r="C20" s="19">
        <v>2895</v>
      </c>
      <c r="D20" s="24">
        <f t="shared" si="1"/>
        <v>0.7001727115716753</v>
      </c>
      <c r="E20" s="21">
        <f t="shared" si="0"/>
        <v>0.009471577569949582</v>
      </c>
      <c r="G20" s="3"/>
    </row>
    <row r="21" spans="1:7" ht="19.5" customHeight="1">
      <c r="A21" s="14" t="s">
        <v>4</v>
      </c>
      <c r="B21" s="19">
        <v>234072</v>
      </c>
      <c r="C21" s="19">
        <v>134021</v>
      </c>
      <c r="D21" s="23">
        <f>(B21-C21)/C21</f>
        <v>0.7465322598697219</v>
      </c>
      <c r="E21" s="21">
        <f t="shared" si="0"/>
        <v>0.4504329754069969</v>
      </c>
      <c r="F21" s="7"/>
      <c r="G21" s="3"/>
    </row>
    <row r="22" spans="1:7" ht="19.5" customHeight="1" thickBot="1">
      <c r="A22" s="13" t="s">
        <v>5</v>
      </c>
      <c r="B22" s="19">
        <v>26655</v>
      </c>
      <c r="C22" s="19">
        <v>18082</v>
      </c>
      <c r="D22" s="23">
        <f>(B22-C22)/C22</f>
        <v>0.4741179073111382</v>
      </c>
      <c r="E22" s="21">
        <f t="shared" si="0"/>
        <v>0.051293153215564026</v>
      </c>
      <c r="F22" s="6"/>
      <c r="G22" s="3"/>
    </row>
    <row r="23" spans="1:5" ht="19.5" customHeight="1" thickBot="1">
      <c r="A23" s="10" t="s">
        <v>14</v>
      </c>
      <c r="B23" s="20">
        <f>SUM(B6:B22)</f>
        <v>519660</v>
      </c>
      <c r="C23" s="20">
        <f>SUM(C6:C22)</f>
        <v>276068</v>
      </c>
      <c r="D23" s="25">
        <f t="shared" si="1"/>
        <v>0.8823623165307098</v>
      </c>
      <c r="E23" s="22">
        <f>C23/$C$23</f>
        <v>1</v>
      </c>
    </row>
    <row r="25" spans="1:5" ht="12.75" customHeight="1">
      <c r="A25" s="28" t="s">
        <v>26</v>
      </c>
      <c r="B25" s="28"/>
      <c r="C25" s="28"/>
      <c r="D25" s="28"/>
      <c r="E25" s="28"/>
    </row>
    <row r="26" spans="1:5" ht="12.75">
      <c r="A26" s="28"/>
      <c r="B26" s="28"/>
      <c r="C26" s="28"/>
      <c r="D26" s="28"/>
      <c r="E26" s="28"/>
    </row>
  </sheetData>
  <sheetProtection/>
  <mergeCells count="4">
    <mergeCell ref="A3:E3"/>
    <mergeCell ref="A1:E1"/>
    <mergeCell ref="A2:E2"/>
    <mergeCell ref="A25:E26"/>
  </mergeCells>
  <printOptions gridLines="1" horizontalCentered="1"/>
  <pageMargins left="0.5905511811023623" right="0.5905511811023623" top="0.7480314960629921" bottom="0.7480314960629921" header="0.6299212598425197" footer="0"/>
  <pageSetup horizontalDpi="600" verticalDpi="600" orientation="portrait" paperSize="127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 DE APELACIONES</dc:creator>
  <cp:keywords/>
  <dc:description/>
  <cp:lastModifiedBy>VANESSA DEL ROCIO MIRANDA DEL VALLE</cp:lastModifiedBy>
  <cp:lastPrinted>2019-02-28T11:19:07Z</cp:lastPrinted>
  <dcterms:created xsi:type="dcterms:W3CDTF">2000-05-15T18:38:37Z</dcterms:created>
  <dcterms:modified xsi:type="dcterms:W3CDTF">2020-05-05T01:23:16Z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-335147021</vt:i4>
  </property>
  <property fmtid="{D5CDD505-2E9C-101B-9397-08002B2CF9AE}" pid="3" name="_EmailSubject">
    <vt:lpwstr>Cuadros Comparativos</vt:lpwstr>
  </property>
  <property fmtid="{D5CDD505-2E9C-101B-9397-08002B2CF9AE}" pid="4" name="_AuthorEmail">
    <vt:lpwstr>jletelier@pjud.cl</vt:lpwstr>
  </property>
  <property fmtid="{D5CDD505-2E9C-101B-9397-08002B2CF9AE}" pid="5" name="_AuthorEmailDisplayName">
    <vt:lpwstr>Jaime Letelier</vt:lpwstr>
  </property>
  <property fmtid="{D5CDD505-2E9C-101B-9397-08002B2CF9AE}" pid="6" name="_PreviousAdHocReviewCycleID">
    <vt:i4>-228703829</vt:i4>
  </property>
  <property fmtid="{D5CDD505-2E9C-101B-9397-08002B2CF9AE}" pid="7" name="_ReviewingToolsShownOnce">
    <vt:lpwstr/>
  </property>
</Properties>
</file>