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730" windowHeight="11760" tabRatio="941" firstSheet="23" activeTab="39"/>
  </bookViews>
  <sheets>
    <sheet name="Índice" sheetId="80" r:id="rId1"/>
    <sheet name="Nota 1" sheetId="24" r:id="rId2"/>
    <sheet name="Nota 2" sheetId="25" r:id="rId3"/>
    <sheet name="Nota 3" sheetId="26" r:id="rId4"/>
    <sheet name="Nota 4" sheetId="68" r:id="rId5"/>
    <sheet name="Nota 5" sheetId="28" r:id="rId6"/>
    <sheet name="Nota 6" sheetId="29" r:id="rId7"/>
    <sheet name="Nota 7" sheetId="30" r:id="rId8"/>
    <sheet name="Nota 8" sheetId="31" r:id="rId9"/>
    <sheet name="Nota 9" sheetId="32" r:id="rId10"/>
    <sheet name="Nota 10" sheetId="33" r:id="rId11"/>
    <sheet name="Nota 11" sheetId="34" r:id="rId12"/>
    <sheet name="Nota 12" sheetId="38" r:id="rId13"/>
    <sheet name="Nota 13" sheetId="75" r:id="rId14"/>
    <sheet name="Nota 14" sheetId="39" r:id="rId15"/>
    <sheet name="Nota 15" sheetId="40" r:id="rId16"/>
    <sheet name="Nota 16" sheetId="57" r:id="rId17"/>
    <sheet name="Nota 17" sheetId="76" r:id="rId18"/>
    <sheet name="Nota 18" sheetId="73" r:id="rId19"/>
    <sheet name="Nota 19" sheetId="42" r:id="rId20"/>
    <sheet name="Nota 20" sheetId="43" r:id="rId21"/>
    <sheet name="Nota 21" sheetId="44" r:id="rId22"/>
    <sheet name="Nota 22" sheetId="46" r:id="rId23"/>
    <sheet name="Nota 23" sheetId="47" r:id="rId24"/>
    <sheet name="Nota 24" sheetId="48" r:id="rId25"/>
    <sheet name="Nota 25" sheetId="49" r:id="rId26"/>
    <sheet name="Nota 26" sheetId="45" r:id="rId27"/>
    <sheet name="Nota 27" sheetId="50" r:id="rId28"/>
    <sheet name="Nota 28" sheetId="59" r:id="rId29"/>
    <sheet name="Nota 29" sheetId="58" r:id="rId30"/>
    <sheet name="Nota 30" sheetId="60" r:id="rId31"/>
    <sheet name="Nota 31" sheetId="55" r:id="rId32"/>
    <sheet name="Nota 32" sheetId="62" r:id="rId33"/>
    <sheet name="Nota 33" sheetId="54" r:id="rId34"/>
    <sheet name="Nota 34" sheetId="81" r:id="rId35"/>
    <sheet name="Nota 35" sheetId="82" r:id="rId36"/>
    <sheet name="Nota 36" sheetId="51" r:id="rId37"/>
    <sheet name="Nota 37" sheetId="53" r:id="rId38"/>
    <sheet name="Nota 38" sheetId="63" r:id="rId39"/>
    <sheet name="Nota 39" sheetId="69" r:id="rId40"/>
    <sheet name="Hoja1" sheetId="83" r:id="rId41"/>
  </sheets>
  <definedNames>
    <definedName name="_xlnm.Print_Area" localSheetId="10">'Nota 10'!$A$1:$D$10</definedName>
    <definedName name="_xlnm.Print_Area" localSheetId="11">'Nota 11'!$A$1:$C$30</definedName>
    <definedName name="_xlnm.Print_Area" localSheetId="12">'Nota 12'!$A$1:$I$122</definedName>
    <definedName name="_xlnm.Print_Area" localSheetId="13">'Nota 13'!$A$1:$E$6</definedName>
    <definedName name="_xlnm.Print_Area" localSheetId="14">'Nota 14'!$A$1:$J$87</definedName>
    <definedName name="_xlnm.Print_Area" localSheetId="15">'Nota 15'!$A$1:$H$45</definedName>
    <definedName name="_xlnm.Print_Area" localSheetId="16">'Nota 16'!$A$1:$J$36</definedName>
    <definedName name="_xlnm.Print_Area" localSheetId="19">'Nota 19'!$A$1:$J$57</definedName>
    <definedName name="_xlnm.Print_Area" localSheetId="20">'Nota 20'!$A$1:$J$18</definedName>
    <definedName name="_xlnm.Print_Area" localSheetId="21">'Nota 21'!$A$1:$J$18</definedName>
    <definedName name="_xlnm.Print_Area" localSheetId="22">'Nota 22'!$A$1:$G$30</definedName>
    <definedName name="_xlnm.Print_Area" localSheetId="23">'Nota 23'!$A$1:$H$73</definedName>
    <definedName name="_xlnm.Print_Area" localSheetId="24">'Nota 24'!$A$1:$G$56</definedName>
    <definedName name="_xlnm.Print_Area" localSheetId="25">'Nota 25'!$A$1:$G$21</definedName>
    <definedName name="_xlnm.Print_Area" localSheetId="26">'Nota 26'!$A$1:$I$67</definedName>
    <definedName name="_xlnm.Print_Area" localSheetId="27">'Nota 27'!$A$1:$F$25</definedName>
    <definedName name="_xlnm.Print_Area" localSheetId="28">'Nota 28'!$A$1:$D$9</definedName>
    <definedName name="_xlnm.Print_Area" localSheetId="29">'Nota 29'!$A$1:$F$22</definedName>
    <definedName name="_xlnm.Print_Area" localSheetId="30">'Nota 30'!$A$1:$C$11</definedName>
    <definedName name="_xlnm.Print_Area" localSheetId="31">'Nota 31'!$A$1:$C$15</definedName>
    <definedName name="_xlnm.Print_Area" localSheetId="32">'Nota 32'!$A$1:$E$2</definedName>
    <definedName name="_xlnm.Print_Area" localSheetId="33">'Nota 33'!$A$1:$I$34</definedName>
    <definedName name="_xlnm.Print_Area" localSheetId="36">'Nota 36'!$B$1:$I$34</definedName>
    <definedName name="_xlnm.Print_Area" localSheetId="37">'Nota 37'!$A$1:$C$7</definedName>
    <definedName name="_xlnm.Print_Area" localSheetId="38">'Nota 38'!$A$1:$C$7</definedName>
    <definedName name="_xlnm.Print_Area" localSheetId="5">'Nota 5'!$A$1:$J$37</definedName>
    <definedName name="_xlnm.Print_Area" localSheetId="6">'Nota 6'!$A$1:$J$37</definedName>
    <definedName name="_xlnm.Print_Area" localSheetId="7">'Nota 7'!$A$1:$J$11</definedName>
    <definedName name="_xlnm.Print_Area" localSheetId="8">'Nota 8'!$A$1:$H$44</definedName>
    <definedName name="_xlnm.Print_Area" localSheetId="9">'Nota 9'!$A$1:$I$54</definedName>
  </definedNames>
  <calcPr calcId="1445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1" i="73" l="1"/>
  <c r="D15" i="73"/>
  <c r="F105" i="68"/>
  <c r="F96" i="68"/>
  <c r="F97" i="68"/>
  <c r="F98" i="68"/>
  <c r="F99" i="68"/>
  <c r="F100" i="68"/>
  <c r="F101" i="68"/>
  <c r="F102" i="68"/>
  <c r="F103" i="68"/>
  <c r="F104" i="68"/>
  <c r="F95" i="68"/>
  <c r="F78" i="68"/>
  <c r="F79" i="68"/>
  <c r="F80" i="68"/>
  <c r="F81" i="68"/>
  <c r="F82" i="68"/>
  <c r="F83" i="68"/>
  <c r="F84" i="68"/>
  <c r="F85" i="68"/>
  <c r="F86" i="68"/>
  <c r="F87" i="68"/>
  <c r="F144" i="68" l="1"/>
  <c r="F145" i="68"/>
  <c r="F77" i="68" l="1"/>
  <c r="B16" i="53" l="1"/>
  <c r="B14" i="53" l="1"/>
  <c r="B21" i="53" s="1"/>
  <c r="G26" i="51" l="1"/>
  <c r="H26" i="51"/>
  <c r="I26" i="51"/>
  <c r="I23" i="51"/>
  <c r="I8" i="51"/>
  <c r="I7" i="51"/>
  <c r="G10" i="51"/>
  <c r="H10" i="51"/>
  <c r="E26" i="51"/>
  <c r="F26" i="51"/>
  <c r="D26" i="51"/>
  <c r="F23" i="51"/>
  <c r="F10" i="51"/>
  <c r="F8" i="51"/>
  <c r="F7" i="51"/>
  <c r="E10" i="51"/>
  <c r="D10" i="51"/>
  <c r="I10" i="51" l="1"/>
  <c r="C6" i="58"/>
  <c r="B6" i="58"/>
  <c r="C8" i="59"/>
  <c r="B8" i="59"/>
  <c r="D10" i="45"/>
  <c r="D82" i="47"/>
  <c r="B82" i="47"/>
  <c r="C50" i="47"/>
  <c r="B50" i="47"/>
  <c r="C25" i="47"/>
  <c r="B25" i="47"/>
  <c r="E27" i="73" l="1"/>
  <c r="D27" i="73"/>
  <c r="F25" i="73"/>
  <c r="F24" i="73"/>
  <c r="F23" i="73"/>
  <c r="F10" i="73"/>
  <c r="F12" i="73"/>
  <c r="F13" i="73"/>
  <c r="F11" i="73"/>
  <c r="F15" i="73" s="1"/>
  <c r="F27" i="73" l="1"/>
  <c r="E36" i="32"/>
  <c r="D36" i="32"/>
  <c r="F36" i="32"/>
  <c r="E25" i="32"/>
  <c r="D25" i="32"/>
  <c r="D14" i="32"/>
  <c r="C14" i="32"/>
  <c r="F25" i="32" l="1"/>
  <c r="B16" i="31"/>
  <c r="C16" i="31"/>
  <c r="D16" i="31"/>
  <c r="E16" i="31"/>
  <c r="F16" i="31"/>
  <c r="D38" i="68" l="1"/>
  <c r="E38" i="68"/>
  <c r="F38" i="68"/>
  <c r="F158" i="68" l="1"/>
  <c r="F106" i="68"/>
  <c r="B11" i="45" l="1"/>
  <c r="C11" i="45"/>
  <c r="C10" i="43" l="1"/>
  <c r="F10" i="43" s="1"/>
  <c r="P9" i="43"/>
  <c r="P8" i="43"/>
  <c r="P7" i="43"/>
  <c r="G10" i="43"/>
  <c r="J10" i="43" s="1"/>
  <c r="F67" i="42"/>
  <c r="H67" i="42" s="1"/>
  <c r="G75" i="42"/>
  <c r="F75" i="42"/>
  <c r="F49" i="42"/>
  <c r="G49" i="42"/>
  <c r="H49" i="42" l="1"/>
  <c r="H75" i="42"/>
  <c r="K6" i="73" l="1"/>
  <c r="H47" i="39"/>
  <c r="F28" i="39"/>
  <c r="G28" i="39"/>
  <c r="F10" i="39"/>
  <c r="G10" i="39"/>
  <c r="B98" i="38"/>
  <c r="C98" i="38"/>
  <c r="D98" i="38"/>
  <c r="E98" i="38"/>
  <c r="B50" i="38"/>
  <c r="C50" i="38"/>
  <c r="B14" i="38"/>
  <c r="C14" i="38"/>
  <c r="E14" i="38"/>
  <c r="K22" i="38"/>
  <c r="E158" i="68" l="1"/>
  <c r="D158" i="68"/>
  <c r="E148" i="68"/>
  <c r="D148" i="68"/>
  <c r="F148" i="68" s="1"/>
  <c r="H95" i="68" s="1"/>
  <c r="F131" i="68"/>
  <c r="E131" i="68"/>
  <c r="D131" i="68"/>
  <c r="E122" i="68"/>
  <c r="D122" i="68"/>
  <c r="F122" i="68"/>
  <c r="E106" i="68"/>
  <c r="D106" i="68"/>
  <c r="E88" i="68"/>
  <c r="D88" i="68"/>
  <c r="F64" i="68"/>
  <c r="E64" i="68"/>
  <c r="D64" i="68"/>
  <c r="F55" i="68"/>
  <c r="E55" i="68"/>
  <c r="D55" i="68"/>
  <c r="F20" i="68"/>
  <c r="E20" i="68"/>
  <c r="D20" i="68"/>
  <c r="F88" i="68" l="1"/>
  <c r="G16" i="31"/>
  <c r="D25" i="30"/>
  <c r="C25" i="30"/>
  <c r="E17" i="30"/>
  <c r="F17" i="30"/>
  <c r="D17" i="30"/>
  <c r="F10" i="30"/>
  <c r="D10" i="30"/>
  <c r="H69" i="39" l="1"/>
  <c r="H65" i="39"/>
  <c r="I10" i="39"/>
  <c r="C10" i="39"/>
  <c r="D10" i="39"/>
  <c r="B10" i="39"/>
  <c r="E10" i="39"/>
  <c r="H51" i="39"/>
  <c r="H56" i="39" s="1"/>
  <c r="G51" i="39"/>
  <c r="I47" i="39"/>
  <c r="J47" i="39"/>
  <c r="K47" i="39"/>
  <c r="L47" i="39"/>
  <c r="G47" i="39"/>
  <c r="G56" i="39" s="1"/>
  <c r="H74" i="39" l="1"/>
  <c r="G69" i="39" l="1"/>
  <c r="G65" i="39"/>
  <c r="G74" i="39" l="1"/>
  <c r="E45" i="38"/>
  <c r="E46" i="38"/>
  <c r="E47" i="38"/>
  <c r="E48" i="38"/>
  <c r="E49" i="38"/>
  <c r="E44" i="38"/>
  <c r="C24" i="38"/>
  <c r="D24" i="38"/>
  <c r="E24" i="38"/>
  <c r="F24" i="38"/>
  <c r="G24" i="38"/>
  <c r="B24" i="38"/>
  <c r="G69" i="38"/>
  <c r="D60" i="38"/>
  <c r="D69" i="38" s="1"/>
  <c r="E60" i="38"/>
  <c r="E69" i="38" s="1"/>
  <c r="F60" i="38"/>
  <c r="F69" i="38" s="1"/>
  <c r="G60" i="38"/>
  <c r="H60" i="38"/>
  <c r="I60" i="38"/>
  <c r="I69" i="38" s="1"/>
  <c r="D64" i="38"/>
  <c r="E64" i="38"/>
  <c r="F64" i="38"/>
  <c r="G64" i="38"/>
  <c r="H64" i="38"/>
  <c r="C68" i="38"/>
  <c r="D68" i="38"/>
  <c r="E68" i="38"/>
  <c r="F68" i="38"/>
  <c r="G68" i="38"/>
  <c r="H68" i="38"/>
  <c r="B68" i="38"/>
  <c r="C64" i="38"/>
  <c r="B64" i="38"/>
  <c r="C60" i="38"/>
  <c r="B60" i="38"/>
  <c r="H69" i="38" l="1"/>
  <c r="C69" i="38"/>
  <c r="E50" i="38"/>
  <c r="B69" i="38"/>
  <c r="I81" i="38"/>
  <c r="I85" i="38"/>
  <c r="I84" i="38"/>
  <c r="I83" i="38"/>
  <c r="I82" i="38"/>
  <c r="H81" i="38"/>
  <c r="C81" i="38"/>
  <c r="B77" i="38"/>
  <c r="D88" i="38" s="1"/>
  <c r="G50" i="38"/>
  <c r="F50" i="38"/>
  <c r="I48" i="38"/>
  <c r="I47" i="38"/>
  <c r="I46" i="38"/>
  <c r="I45" i="38"/>
  <c r="I44" i="38"/>
  <c r="I49" i="38" l="1"/>
  <c r="I50" i="38" s="1"/>
  <c r="A37" i="80" l="1"/>
  <c r="A36" i="80"/>
  <c r="A41" i="80" l="1"/>
  <c r="A12" i="80" l="1"/>
  <c r="A38" i="80" l="1"/>
  <c r="A40" i="80"/>
  <c r="A39" i="80"/>
  <c r="A35" i="80"/>
  <c r="A34" i="80"/>
  <c r="A33" i="80"/>
  <c r="A32" i="80"/>
  <c r="A31" i="80"/>
  <c r="A30" i="80"/>
  <c r="A29" i="80"/>
  <c r="A28" i="80"/>
  <c r="A27" i="80"/>
  <c r="A26" i="80"/>
  <c r="A25" i="80"/>
  <c r="A24" i="80"/>
  <c r="A23" i="80"/>
  <c r="A22" i="80"/>
  <c r="A21" i="80"/>
  <c r="A20" i="80"/>
  <c r="A19" i="80"/>
  <c r="A18" i="80"/>
  <c r="A17" i="80"/>
  <c r="A16" i="80"/>
  <c r="A15" i="80"/>
  <c r="A14" i="80"/>
  <c r="A13" i="80"/>
  <c r="A11" i="80"/>
  <c r="A10" i="80"/>
  <c r="A9" i="80"/>
  <c r="A8" i="80"/>
  <c r="A7" i="80"/>
  <c r="A6" i="80"/>
  <c r="A5" i="80"/>
  <c r="A4" i="80"/>
  <c r="A3" i="80"/>
</calcChain>
</file>

<file path=xl/sharedStrings.xml><?xml version="1.0" encoding="utf-8"?>
<sst xmlns="http://schemas.openxmlformats.org/spreadsheetml/2006/main" count="1577" uniqueCount="603">
  <si>
    <t>Terrenos</t>
  </si>
  <si>
    <t>Impuestos</t>
  </si>
  <si>
    <t>Denominación</t>
  </si>
  <si>
    <t>Total</t>
  </si>
  <si>
    <t xml:space="preserve"> </t>
  </si>
  <si>
    <t>N°</t>
  </si>
  <si>
    <t>Rut</t>
  </si>
  <si>
    <t>Nombre</t>
  </si>
  <si>
    <t>Del año</t>
  </si>
  <si>
    <t>De años anteriores</t>
  </si>
  <si>
    <t>Subtotal</t>
  </si>
  <si>
    <t>Resto de Deudores</t>
  </si>
  <si>
    <t>TOTAL</t>
  </si>
  <si>
    <t>Nota 5. Cuentas por Cobrar con Contraprestación</t>
  </si>
  <si>
    <t>Hasta 90 días</t>
  </si>
  <si>
    <t>De 91 días a un año</t>
  </si>
  <si>
    <t>Más de un año</t>
  </si>
  <si>
    <t>Nota 6. Cuentas por Cobrar sin Contraprestación</t>
  </si>
  <si>
    <t>Inversiones a valor razonable con cambios en los resultados</t>
  </si>
  <si>
    <t>Inversiones mantenidas hasta el vencimiento</t>
  </si>
  <si>
    <t>Inversiones disponibles para la venta y otras inversiones</t>
  </si>
  <si>
    <t>Concepto</t>
  </si>
  <si>
    <t>Corto Plazo</t>
  </si>
  <si>
    <t>Largo Plazo</t>
  </si>
  <si>
    <t>Tipo de Préstamo</t>
  </si>
  <si>
    <t>Deterioro Acumulado de Cuentas por Cobrar</t>
  </si>
  <si>
    <t>Deterioro Acumulado de Inversiones Financieras</t>
  </si>
  <si>
    <t>Deterioro Acumulado de Préstamos Corto Plazo</t>
  </si>
  <si>
    <t xml:space="preserve">Nota 11. Existencias </t>
  </si>
  <si>
    <t>Clase de Existencia</t>
  </si>
  <si>
    <t>Existencias a valor razonable menos costo de venta</t>
  </si>
  <si>
    <t>Existencias reconocidas como gasto durante el ejercicio</t>
  </si>
  <si>
    <t>Rebajas de valor de existencias reconocidas como gasto</t>
  </si>
  <si>
    <t>Reversiones a las rebajas de valor de las existencias</t>
  </si>
  <si>
    <t>Otros Deudores (12107,18101)</t>
  </si>
  <si>
    <t>Estado de cobranza</t>
  </si>
  <si>
    <t xml:space="preserve">Cobranza Administrativa </t>
  </si>
  <si>
    <t>Cobranza Judicial</t>
  </si>
  <si>
    <t>Trámite de Castigo</t>
  </si>
  <si>
    <t>Otros</t>
  </si>
  <si>
    <t xml:space="preserve">Deterioro Acumulado de Deudores de Incierta recuperación </t>
  </si>
  <si>
    <t xml:space="preserve">Deterioro Acumulado de Otros Bienes Financieros </t>
  </si>
  <si>
    <t xml:space="preserve">Deterioro Acumulado de Préstamos Largo Plazo </t>
  </si>
  <si>
    <t>Costo</t>
  </si>
  <si>
    <t>Edificaciones Institucionales</t>
  </si>
  <si>
    <t>Infraestructura Pública</t>
  </si>
  <si>
    <t>Bienes de Uso en Leasing</t>
  </si>
  <si>
    <t>Bienes Concesionados</t>
  </si>
  <si>
    <t>Otros Bienes de Uso</t>
  </si>
  <si>
    <t>Adiciones</t>
  </si>
  <si>
    <t>Retiros/bajas</t>
  </si>
  <si>
    <t>Ajustes</t>
  </si>
  <si>
    <t>Traspasos</t>
  </si>
  <si>
    <t>Depreciación del ejercicio</t>
  </si>
  <si>
    <t>Deterioro del ejercicio</t>
  </si>
  <si>
    <t>Cantidad</t>
  </si>
  <si>
    <t>Bienes entregados comodato</t>
  </si>
  <si>
    <t xml:space="preserve">Bienes totalmente depreciados o deteriorados en uso </t>
  </si>
  <si>
    <t>Bienes retirado de su uso activo</t>
  </si>
  <si>
    <t>Bienes sujetos a compromisos de adquisición</t>
  </si>
  <si>
    <t>Clase de activo afectado por pérdida de deterioro de valor y reversiones</t>
  </si>
  <si>
    <t>Sucesos o Circunstancias que han llevado al reconocimiento o la reversión de la pérdida por deterioro</t>
  </si>
  <si>
    <t>Amortización Acumulada</t>
  </si>
  <si>
    <t>Deterioro Acumulado</t>
  </si>
  <si>
    <t>Valor Libro</t>
  </si>
  <si>
    <t>Razones de evaluación de tipo de vida</t>
  </si>
  <si>
    <t>Período restante de amortización</t>
  </si>
  <si>
    <t>Valor Razonable</t>
  </si>
  <si>
    <t>Incrementos</t>
  </si>
  <si>
    <t>Amortización del ejercicio</t>
  </si>
  <si>
    <t>Depreciación Acumulada</t>
  </si>
  <si>
    <t>Edificaciones de Inversión</t>
  </si>
  <si>
    <t>Terrenos de Inversión</t>
  </si>
  <si>
    <t>RUT</t>
  </si>
  <si>
    <t>Asociada 1</t>
  </si>
  <si>
    <t>Asociada 2</t>
  </si>
  <si>
    <t>Asociada 3</t>
  </si>
  <si>
    <t>Activos</t>
  </si>
  <si>
    <t>Ingresos</t>
  </si>
  <si>
    <t>Acreedor</t>
  </si>
  <si>
    <t>Moneda de Origen</t>
  </si>
  <si>
    <t>Resto Acreedores</t>
  </si>
  <si>
    <t>Nota 20. Cuentas por Pagar con Contraprestación</t>
  </si>
  <si>
    <t>Nota 21. Cuentas por Pagar sin Contraprestación</t>
  </si>
  <si>
    <t>Incremento por nuevas provisiones</t>
  </si>
  <si>
    <t>Incremento de provisiones existentes</t>
  </si>
  <si>
    <t>Provisión utilizada</t>
  </si>
  <si>
    <t>Ajustes por cambio de estimaciones</t>
  </si>
  <si>
    <t>Otros incrementos (decrementos)</t>
  </si>
  <si>
    <t>Total cambios</t>
  </si>
  <si>
    <t>Costo de servicios pasados</t>
  </si>
  <si>
    <t>Variaciones a la tasa de cambio</t>
  </si>
  <si>
    <t>Beneficios pagados</t>
  </si>
  <si>
    <t>Liquidaciones</t>
  </si>
  <si>
    <t>Operación</t>
  </si>
  <si>
    <t>Valor Neto</t>
  </si>
  <si>
    <t>Valor Presente</t>
  </si>
  <si>
    <t>Subtítulo</t>
  </si>
  <si>
    <t>Diferencia</t>
  </si>
  <si>
    <t>Porcentaje Participación</t>
  </si>
  <si>
    <t>Controladora Inmediata</t>
  </si>
  <si>
    <t>Controladora Final</t>
  </si>
  <si>
    <t>Naturaleza de la relación</t>
  </si>
  <si>
    <t>Porcentaje de participación</t>
  </si>
  <si>
    <t>Directo</t>
  </si>
  <si>
    <t>Indirecto</t>
  </si>
  <si>
    <t>Detalle de la transacción</t>
  </si>
  <si>
    <t>Cuenta</t>
  </si>
  <si>
    <t>Ingresos de transferencias</t>
  </si>
  <si>
    <t>Multas</t>
  </si>
  <si>
    <t>Naturaleza del evento</t>
  </si>
  <si>
    <t>              i.        En el caso de bienes con vida útil indefinida:</t>
  </si>
  <si>
    <t>Descripción</t>
  </si>
  <si>
    <t>a) Deudores Presupuestarios</t>
  </si>
  <si>
    <t xml:space="preserve">b) Otras Cuentas por Cobrar con Contraprestación </t>
  </si>
  <si>
    <t>b) Otras Cuentas por Cobrar sin Contraprestación</t>
  </si>
  <si>
    <t>Cantidad total de acreedores:</t>
  </si>
  <si>
    <t>a) Indicar los saldos vigentes de cada concepto según el siguiente formato</t>
  </si>
  <si>
    <t>a) Indicar los saldos según el siguiente formato:</t>
  </si>
  <si>
    <t>e) Otra información relevante sobre los Bienes de Uso</t>
  </si>
  <si>
    <t>Depreciación
Acumulada</t>
  </si>
  <si>
    <t>Valor
Libro</t>
  </si>
  <si>
    <t>Bienes en Curso</t>
  </si>
  <si>
    <t>Costo Acumulado</t>
  </si>
  <si>
    <t>Aplicación a Gastos</t>
  </si>
  <si>
    <t>a) Indicar saldo vigente de cada cuenta nivel 1 según el siguiente formato:</t>
  </si>
  <si>
    <t>b) Indicar la siguiente información:</t>
  </si>
  <si>
    <t>b) Movimiento de Propiedades de Inversión.</t>
  </si>
  <si>
    <t>a) Deuda Pública Interna</t>
  </si>
  <si>
    <t>b) Deuda Pública Externa</t>
  </si>
  <si>
    <t>a) Acreedores Presupuestarios</t>
  </si>
  <si>
    <t>b) Otras Cuentas por Pagar con Contraprestación</t>
  </si>
  <si>
    <t>a) Indicar los saldos vigentes según el siguiente formato:</t>
  </si>
  <si>
    <t>b) Ingresos Anticipados</t>
  </si>
  <si>
    <t>c) Acreedores por Transferencias Reintegrables</t>
  </si>
  <si>
    <t>Naturaleza de pasivos por PPM, IVA y cuenta futuras utilidades</t>
  </si>
  <si>
    <t>b) Movimiento de las Provisiones</t>
  </si>
  <si>
    <t>Descripción de provisiones</t>
  </si>
  <si>
    <t>Monto reconocido como gasto</t>
  </si>
  <si>
    <t>Tipo de Ingreso</t>
  </si>
  <si>
    <t>a) Activo Contingente: indicar los montos estimados vigentes según el siguiente formato:</t>
  </si>
  <si>
    <t>b) Pasivo Contingente: indicar los montos estimados vigentes según el siguiente formato:</t>
  </si>
  <si>
    <t>b) Cambio en Estimaciones Contables</t>
  </si>
  <si>
    <t>Otros Deudores (11408, 11498, 11601)</t>
  </si>
  <si>
    <t xml:space="preserve">Existencias en tránsito </t>
  </si>
  <si>
    <t>Estudios Básicos</t>
  </si>
  <si>
    <t>Programas</t>
  </si>
  <si>
    <t xml:space="preserve">a) Ingreso </t>
  </si>
  <si>
    <t>b) Gasto</t>
  </si>
  <si>
    <t>Presupuesto Actualizado</t>
  </si>
  <si>
    <t>a) Partes relacionadas</t>
  </si>
  <si>
    <t>Entidad</t>
  </si>
  <si>
    <t>              i.        Identificación del vínculo entre partes relacionadas:</t>
  </si>
  <si>
    <t>              ii.        Transacciones entre partes relacionadas:</t>
  </si>
  <si>
    <t>N° Cuenta</t>
  </si>
  <si>
    <t>1.- Asistencia Social (12301, 12313)</t>
  </si>
  <si>
    <t>2.- Hipotecarios (12302, 12314)</t>
  </si>
  <si>
    <t>3.- Pignoraticios (12303, 12315)</t>
  </si>
  <si>
    <t>4.- De Fomento (12304, 12316)</t>
  </si>
  <si>
    <t>5.- Médicos (12305, 12317)</t>
  </si>
  <si>
    <t>6.- A Contratistas (12306, 12318)</t>
  </si>
  <si>
    <t>7.- Por Cambio de Residencia (12307, 12319)</t>
  </si>
  <si>
    <t>9.- Otros (12321)</t>
  </si>
  <si>
    <t>8.- Por Ventas (12309, 12320)</t>
  </si>
  <si>
    <t>Deudores de Incierta Recuperación (12401, 12402)</t>
  </si>
  <si>
    <t>Deudores (12101)</t>
  </si>
  <si>
    <t>Documentos por Cobrar (12102)</t>
  </si>
  <si>
    <t>IVA-Crédito Fiscal (12103)</t>
  </si>
  <si>
    <t>Pagos Provisionales Mensuales (12105)</t>
  </si>
  <si>
    <t>Deudores por Transferencias Reintegrables (12106)</t>
  </si>
  <si>
    <t xml:space="preserve">Ingresos Anticipados (225) </t>
  </si>
  <si>
    <t>Acreedores por Transferencias Reintegrables (22106)</t>
  </si>
  <si>
    <t>Acreedores (22101)</t>
  </si>
  <si>
    <t>IVA-Débito Fiscal (22103)</t>
  </si>
  <si>
    <t>Acreedores por Pagos Provisionales Mensuales ( 22502)</t>
  </si>
  <si>
    <t>Acreedores por Impuesto al Valor Agregado (22503)</t>
  </si>
  <si>
    <t>Acreedores por Pagos a cuenta de Futuras Utilidades 22504)</t>
  </si>
  <si>
    <t>Arriendo de Inmuebles (22501)</t>
  </si>
  <si>
    <t>Resto de Otros Pasivos (21409,21498,21601,22102,22113, 22204, 22207,22208,22111)</t>
  </si>
  <si>
    <t>Menor a un año</t>
  </si>
  <si>
    <t>Posterior a un año pero menor a cinco años</t>
  </si>
  <si>
    <t>Más de cinco años</t>
  </si>
  <si>
    <t>Pasivos por Concesión de Derechos</t>
  </si>
  <si>
    <t>Personal de Planta</t>
  </si>
  <si>
    <t>Personal de Contrata</t>
  </si>
  <si>
    <t>Personal a Honorarios</t>
  </si>
  <si>
    <t>Otros Gastos en Personal</t>
  </si>
  <si>
    <t>Entidad Controlada</t>
  </si>
  <si>
    <t>Plantas, Árboles y/o Bosques</t>
  </si>
  <si>
    <t>Animales Vivos</t>
  </si>
  <si>
    <t>Diferencias de Cambio Reconocidas en Resultados</t>
  </si>
  <si>
    <t>Programas y Licencias Computacionales</t>
  </si>
  <si>
    <t>Sistemas de Información</t>
  </si>
  <si>
    <t>Páginas Web</t>
  </si>
  <si>
    <t>Patentes y Derechos de Autor</t>
  </si>
  <si>
    <t>a) Provisiones por Beneficios a los Empleados</t>
  </si>
  <si>
    <t>d) Planes de Beneficios Definidos</t>
  </si>
  <si>
    <t>              i.        Movimiento de los beneficios</t>
  </si>
  <si>
    <t>Resto de Acreedores</t>
  </si>
  <si>
    <t>Nota 27. Activos y Pasivos Contingentes</t>
  </si>
  <si>
    <t>Existencias al costo de reposición</t>
  </si>
  <si>
    <t>Materiales o suministros para el proceso de producción</t>
  </si>
  <si>
    <t>Materiales o suministros para la prestación de servicios</t>
  </si>
  <si>
    <t>Existencias en proceso</t>
  </si>
  <si>
    <t>Disminuciones en el valor de las existencias</t>
  </si>
  <si>
    <t>Valor de compensaciones recibidas de terceros</t>
  </si>
  <si>
    <t>Leasing o Leaseback</t>
  </si>
  <si>
    <t>Activos Intangibles con restricciones de titularidad</t>
  </si>
  <si>
    <t>Activos Intangibles dejados en garantías</t>
  </si>
  <si>
    <t>Activos sujetos a compromisos de adquisición</t>
  </si>
  <si>
    <t>c) Resultados de las Propiedades de Inversión</t>
  </si>
  <si>
    <t>Ingresos por arriendos</t>
  </si>
  <si>
    <t>Obligaciones contractuales</t>
  </si>
  <si>
    <t>Reversión de provisiones</t>
  </si>
  <si>
    <t>Otra información a revelar</t>
  </si>
  <si>
    <t>Clases de Activos Contingentes</t>
  </si>
  <si>
    <t>Clases de Pasivos Contingentes</t>
  </si>
  <si>
    <t>Naturaleza de los Activos Contingentes</t>
  </si>
  <si>
    <t>Otra Información de los Pasivos Contingentes</t>
  </si>
  <si>
    <t>Naturaleza de los errores del periodo</t>
  </si>
  <si>
    <t xml:space="preserve">Nota 4. Anticipos de Fondos </t>
  </si>
  <si>
    <t>Nota 7. Inversiones Financieras</t>
  </si>
  <si>
    <t>a) Corriente</t>
  </si>
  <si>
    <t>              ii.        Deudores por Transferencias Reintegrables</t>
  </si>
  <si>
    <t>              ii.        Deudores de Incierta Recuperación</t>
  </si>
  <si>
    <t>b) No Corriente</t>
  </si>
  <si>
    <t>a) Identificación de los activos y su información</t>
  </si>
  <si>
    <t>Información de los activos</t>
  </si>
  <si>
    <t>Análisis variaciones significativas</t>
  </si>
  <si>
    <t>Remuneración total del personal clave de la administración</t>
  </si>
  <si>
    <t>Provisión por indemnización de alta dirección pública</t>
  </si>
  <si>
    <t>Provisión vacaciones código del trabajo</t>
  </si>
  <si>
    <t>Descripción de los diferentes planes</t>
  </si>
  <si>
    <t>b) Gastos en personal</t>
  </si>
  <si>
    <t>b) Otra información relevante de las concesiones</t>
  </si>
  <si>
    <t>Otras existencias</t>
  </si>
  <si>
    <t>Existencias para la venta</t>
  </si>
  <si>
    <t>Existencias para distribución</t>
  </si>
  <si>
    <t>Nombre proyecto</t>
  </si>
  <si>
    <t>Bienes de Uso en transito (145)</t>
  </si>
  <si>
    <t xml:space="preserve">Costos de proyectos </t>
  </si>
  <si>
    <t>Adquiridos separadamente</t>
  </si>
  <si>
    <t>Nota 1. Naturaleza de la Operación</t>
  </si>
  <si>
    <t>              ii.        Principales proyectos</t>
  </si>
  <si>
    <t>Generados Internamente</t>
  </si>
  <si>
    <t>Detalle de los cambios efectuados</t>
  </si>
  <si>
    <t>Acuerdo o clases de acuerdos</t>
  </si>
  <si>
    <t>Retiros / bajas</t>
  </si>
  <si>
    <t>Identificación de contrato</t>
  </si>
  <si>
    <t>Remuneración total de familiares próximos del personal clave que trabajen en la misma entidad</t>
  </si>
  <si>
    <t>N° Folio</t>
  </si>
  <si>
    <t>Incremento directo en patrimonio, en M$ (miles de pesos)</t>
  </si>
  <si>
    <t>Disminución directa en patrimonio, en M$ (miles de pesos)</t>
  </si>
  <si>
    <t>Detalle del ajuste</t>
  </si>
  <si>
    <t>Detalle de cobros anticipados</t>
  </si>
  <si>
    <t>d) Otra información relevante sobre los Activos Intangibles</t>
  </si>
  <si>
    <t>              i.        Arrendamientos Financieros</t>
  </si>
  <si>
    <t>              ii.        Arrendamientos Operativos</t>
  </si>
  <si>
    <t>              i.        Arrendamientos Operativos</t>
  </si>
  <si>
    <t>Arrendatario</t>
  </si>
  <si>
    <t>              i.        Arrendatario</t>
  </si>
  <si>
    <t>              ii.        Arrendador</t>
  </si>
  <si>
    <t>b) Detallar los saldos de acuerdo con el siguiente formato</t>
  </si>
  <si>
    <t>c) Resultados obtenidos de un producto agrícola del período</t>
  </si>
  <si>
    <t>d) Activos medidos según modelo de costo</t>
  </si>
  <si>
    <t>b) Bienes de Uso en Proceso</t>
  </si>
  <si>
    <t>c) Otros Bienes de Uso</t>
  </si>
  <si>
    <t xml:space="preserve">d) Movimiento de los Bienes de Uso </t>
  </si>
  <si>
    <t>Nota 19. Deuda Pública</t>
  </si>
  <si>
    <t>Prestación de servicios</t>
  </si>
  <si>
    <t>Venta de bienes</t>
  </si>
  <si>
    <t>Información de detalle</t>
  </si>
  <si>
    <t>Nota 8. Préstamos</t>
  </si>
  <si>
    <t>              i.        Información general:</t>
  </si>
  <si>
    <t>              ii.        En el caso de pérdidas o deterioros materiales reconocidos o revertidos durante el período:</t>
  </si>
  <si>
    <t>Nuevos prestamos concedidos</t>
  </si>
  <si>
    <t>Ajustes al valor razonable</t>
  </si>
  <si>
    <t>Préstamos reembolsados</t>
  </si>
  <si>
    <t>Pérdidas por deterioro</t>
  </si>
  <si>
    <t xml:space="preserve">Otros ajustes     </t>
  </si>
  <si>
    <t>Cuentas de ingresos o gastos patrimoniales afectadas</t>
  </si>
  <si>
    <t>Pasivo Financiero</t>
  </si>
  <si>
    <t>Acuerdo significativo o clases de acuerdos</t>
  </si>
  <si>
    <t>Activo o activos asociados</t>
  </si>
  <si>
    <t>Por el uso de activos por parte de terceros</t>
  </si>
  <si>
    <t>Nota 12. Bienes de Uso</t>
  </si>
  <si>
    <t>Nota 17. Detrimento</t>
  </si>
  <si>
    <t>Nota 13. Costo de Estudios y Programas</t>
  </si>
  <si>
    <t>Nota 16. Agricultura</t>
  </si>
  <si>
    <t xml:space="preserve">Nota 18. Depósitos de Terceros. </t>
  </si>
  <si>
    <t>Nota 22. Provisiones</t>
  </si>
  <si>
    <t>Nota 23. Beneficios a los Empleados</t>
  </si>
  <si>
    <t>Nota 24. Arrendamientos</t>
  </si>
  <si>
    <t>Nota 25. Concesiones</t>
  </si>
  <si>
    <t xml:space="preserve">Nota 26. Otros Pasivos </t>
  </si>
  <si>
    <t xml:space="preserve">Nota 28. Ingresos de Transacciones con Contraprestación </t>
  </si>
  <si>
    <t xml:space="preserve">Nota 29. Transferencias, Impuestos y Multas </t>
  </si>
  <si>
    <t xml:space="preserve">Nota 30. Efectos de las Variaciones en los Tipos de Cambio de la Moneda Extranjera </t>
  </si>
  <si>
    <t>Nota 31. Errores</t>
  </si>
  <si>
    <t>Nota 32. Información Financiera por Segmentos</t>
  </si>
  <si>
    <t>Nota 33. Información a Revelar sobre Partes Relacionadas</t>
  </si>
  <si>
    <t>Incrementos en el valor libro producto de la aplicación de la tasa de interés efectiva</t>
  </si>
  <si>
    <t>Nota 14. Activos Intangibles</t>
  </si>
  <si>
    <t>Nota 15. Propiedades de Inversión</t>
  </si>
  <si>
    <t>Nota 10. Deterioro Acumulado de Bienes Financieros</t>
  </si>
  <si>
    <t>              i.        Identificación de los bienes en proceso</t>
  </si>
  <si>
    <t>Código BIP</t>
  </si>
  <si>
    <t>a) Detrimento de Fondos</t>
  </si>
  <si>
    <t>b) Detrimento de Bienes</t>
  </si>
  <si>
    <t>a) Identificación de los acuerdos de concesión, así como derechos, obligaciones y activos</t>
  </si>
  <si>
    <t>c) Información adicional</t>
  </si>
  <si>
    <t>Índice de Notas a los Estados Financieros 2019</t>
  </si>
  <si>
    <t>2.2. Anticipos de Fondos</t>
  </si>
  <si>
    <t>2.3. Cuentas por Cobrar con Contraprestación</t>
  </si>
  <si>
    <t>2.4. Cuentas por Cobrar sin Contraprestación</t>
  </si>
  <si>
    <t>2.5. Inversiones Financieras</t>
  </si>
  <si>
    <t>2.6. Préstamos, Deudores Varios y Deterioro Acumulado</t>
  </si>
  <si>
    <t>2.7. Existencias</t>
  </si>
  <si>
    <t>2.8. Bienes de Uso</t>
  </si>
  <si>
    <t>2.9. Activos Intangibles</t>
  </si>
  <si>
    <t>2.10. Propiedades de Inversión</t>
  </si>
  <si>
    <t>2.11. Agricultura</t>
  </si>
  <si>
    <t>2.12. Detrimento</t>
  </si>
  <si>
    <t>2.13. Depósitos de Terceros</t>
  </si>
  <si>
    <t>2.14. Deuda Pública Interna y Externa</t>
  </si>
  <si>
    <t>2.17. Provisiones</t>
  </si>
  <si>
    <t>2.19. Arrendamientos</t>
  </si>
  <si>
    <t>2.20. Concesiones</t>
  </si>
  <si>
    <t>2.21. Activos Contingentes y Pasivos Contingentes</t>
  </si>
  <si>
    <t>2.22. Ingresos de Transacciones con Contraprestación</t>
  </si>
  <si>
    <t>2.15.Cuentas por Pagar con Contraprestación - Acreedores Presupuestarios y Otras Cuentas por Pagar</t>
  </si>
  <si>
    <t>2.16. Cuentas por Pagar sin Contraprestación - Acreedores Presupuestarios y Otras cuentas por Pagar</t>
  </si>
  <si>
    <t>2.23. Transferencias, Impuestos y Multas</t>
  </si>
  <si>
    <t>2.26. Información Financiera por Segmentos</t>
  </si>
  <si>
    <t>2.27. Inversiones Asociadas y Negocios Conjuntos</t>
  </si>
  <si>
    <t>2.25. Errores</t>
  </si>
  <si>
    <t>2.24. Efecto de las Variaciones en los. Tipos de Cambio de la Moneda Extranjera</t>
  </si>
  <si>
    <t>2.28. Ingresos y Gastos Presupuestarios</t>
  </si>
  <si>
    <t>2.29. Ingresos y Gastos Patrimoniales</t>
  </si>
  <si>
    <t>2.30. Patrimonio Neto</t>
  </si>
  <si>
    <t>a) Cambios en Políticas Contables</t>
  </si>
  <si>
    <t>Nota 2. Resumen de Normas, Políticas y Estimaciones Contables</t>
  </si>
  <si>
    <t>31-12-2019, en M$ (miles de pesos)</t>
  </si>
  <si>
    <t>31-12-2018, en M$ (miles de pesos)</t>
  </si>
  <si>
    <t>b) Información adicional</t>
  </si>
  <si>
    <t>a) Detalle de cuentas con saldo deudor</t>
  </si>
  <si>
    <t>b) Por cada uno de los ocho conceptos anteriores desagregar los distintos tipos de créditos, según el siguiente formato:</t>
  </si>
  <si>
    <t>c) Movimiento de préstamos</t>
  </si>
  <si>
    <t>Saldo al inicio del periodo</t>
  </si>
  <si>
    <t>Saldo neto al final del periodo</t>
  </si>
  <si>
    <t>d) Información adicional</t>
  </si>
  <si>
    <t>Nota 9. Deudores Varios</t>
  </si>
  <si>
    <t>a) Deudores Varios Corrientes</t>
  </si>
  <si>
    <t>b) Deudores Varios No Corrientes</t>
  </si>
  <si>
    <t>Introducir la información en este espacio</t>
  </si>
  <si>
    <t>              i.        Indicar los saldos vigentes según el siguiente detalle</t>
  </si>
  <si>
    <t>a) Saldos vigentes por clases de existencias</t>
  </si>
  <si>
    <t>b) Otra información de las existencias</t>
  </si>
  <si>
    <t>c) Rebajas y reversas de rebajas del valor de las existencias</t>
  </si>
  <si>
    <t>Indicios de deterioro y metodología aplicada</t>
  </si>
  <si>
    <t>Bienes de Uso en Proceso</t>
  </si>
  <si>
    <t>Vehículos</t>
  </si>
  <si>
    <t>Máquinas y Equipos</t>
  </si>
  <si>
    <t xml:space="preserve">Equipos Computacionales y de Comunicaciones </t>
  </si>
  <si>
    <t>Muebles y Enseres</t>
  </si>
  <si>
    <t xml:space="preserve">Bienes adquiridos para otras entidades </t>
  </si>
  <si>
    <t>Otros Bienes</t>
  </si>
  <si>
    <t>Saldo al 01/01/2019</t>
  </si>
  <si>
    <t>Saldo bruto 31/12/2019</t>
  </si>
  <si>
    <t>Saldo neto al 31/12/2019</t>
  </si>
  <si>
    <t>Saldo al 01/01/2018</t>
  </si>
  <si>
    <t>Saldo bruto 31/12/2018</t>
  </si>
  <si>
    <t>Saldo neto al 31/12/2018</t>
  </si>
  <si>
    <t>f) Deterioro de Bienes de Uso</t>
  </si>
  <si>
    <t>g) Información adicional</t>
  </si>
  <si>
    <t>31-12-2019, en M$ 
(miles de pesos)</t>
  </si>
  <si>
    <t>31-12-2018, en M$ 
(miles de pesos)</t>
  </si>
  <si>
    <t>Nombre Cuenta</t>
  </si>
  <si>
    <t>            iii.        Respecto de adquisiciones de activos a través de una transacción sin contraprestación, registrados inicialmente al valor razonable</t>
  </si>
  <si>
    <t>c) Movimientos de los Activos Intangibles</t>
  </si>
  <si>
    <t>Total Deterioro Acumulado</t>
  </si>
  <si>
    <t>Total Depreciación Acumulada</t>
  </si>
  <si>
    <t>Total Amortización Acumulada</t>
  </si>
  <si>
    <t>Monto de investigación y desarrollo reconocido como gasto</t>
  </si>
  <si>
    <t>e) Obligaciones Contractuales</t>
  </si>
  <si>
    <t>f) Información adicional</t>
  </si>
  <si>
    <t>d) Deterioro de Propiedades de Inversión</t>
  </si>
  <si>
    <t>e) Información adicional</t>
  </si>
  <si>
    <t>a) Detalle de cuentas con saldo acreedor</t>
  </si>
  <si>
    <t>b) Otras Cuentas por Pagar sin Contraprestación</t>
  </si>
  <si>
    <t>Provisión por Impuesto a la Renta</t>
  </si>
  <si>
    <t>Provisiones por Juicios</t>
  </si>
  <si>
    <t>Provisión por Desmantelamiento y/o Rehabilitación</t>
  </si>
  <si>
    <t>Otras Provisiones</t>
  </si>
  <si>
    <t>Saldo inicial al 01/01/2019</t>
  </si>
  <si>
    <t>Saldo Final al 31/012/2019</t>
  </si>
  <si>
    <t>Provisiones por Desahucio</t>
  </si>
  <si>
    <t>Provisión por Incentivo al Retiro</t>
  </si>
  <si>
    <t>Provisión por Retiro Anticipado</t>
  </si>
  <si>
    <t>Otras Provisiones por Beneficios a los Empleados</t>
  </si>
  <si>
    <t>Saldo al final del periodo</t>
  </si>
  <si>
    <t>Costo por intereses</t>
  </si>
  <si>
    <t>Costo de servicios del periodo</t>
  </si>
  <si>
    <t>Aportaciones efectuadas por participantes</t>
  </si>
  <si>
    <t>Disminuciones</t>
  </si>
  <si>
    <t>              ii.        Estado de financiamiento de beneficios</t>
  </si>
  <si>
    <t>Planes sin financiar</t>
  </si>
  <si>
    <t>Planes total o parcialmente financiados</t>
  </si>
  <si>
    <t>              iii.        Beneficios al personal reconocidos en el Estado de Resultados</t>
  </si>
  <si>
    <t>Costo de los servicios</t>
  </si>
  <si>
    <t>Rendimiento esperado para los activos del plan</t>
  </si>
  <si>
    <t>Rendimiento esperado de cualquier derecho de reembolso reconocido como un activo</t>
  </si>
  <si>
    <t>Ganancias y pérdidas actuariales</t>
  </si>
  <si>
    <t>Costo de los servicios pasados</t>
  </si>
  <si>
    <t>Efecto de disminución o liquidación</t>
  </si>
  <si>
    <t>Nota 39. Otra Información a Revelar</t>
  </si>
  <si>
    <t>Nota 38. Hechos Ocurridos Después de la Fecha de Presentación</t>
  </si>
  <si>
    <t>a) Detallar la siguiente información</t>
  </si>
  <si>
    <t xml:space="preserve">Nota 37. Variaciones en el Patrimonio Neto </t>
  </si>
  <si>
    <t>a) Variaciones significativas</t>
  </si>
  <si>
    <t>No aplicable para el ejercicio 2019.</t>
  </si>
  <si>
    <t>a) Arrendatarios deberán revelar lo siguiente</t>
  </si>
  <si>
    <t>b) Arrendadores deberán revelar lo siguiente</t>
  </si>
  <si>
    <t>c) Identificación general de los contratos</t>
  </si>
  <si>
    <t>a) Detallar los montos de las principales clases de ingresos de transferencias, impuestos y multas según el siguiente formato:</t>
  </si>
  <si>
    <t>b) Cobros anticipados</t>
  </si>
  <si>
    <t>Tipo 1</t>
  </si>
  <si>
    <t>Tipo 2</t>
  </si>
  <si>
    <t>a) Diferencias de cambio reconocidas en resultado</t>
  </si>
  <si>
    <t>a) Indicar los ajustes por corrección de errores según el siguiente formato:</t>
  </si>
  <si>
    <t>b) Transacciones sin condiciones de mercado</t>
  </si>
  <si>
    <t>c) Personal clave de la entidad</t>
  </si>
  <si>
    <t>Préstamos otorgados al personal clave</t>
  </si>
  <si>
    <t>Nota 34. Inversiones en Asociadas y Negocios Conjuntos</t>
  </si>
  <si>
    <t>a) Identificación de asociadas</t>
  </si>
  <si>
    <t>Empresa</t>
  </si>
  <si>
    <t>Dividendos y retiros</t>
  </si>
  <si>
    <t>Valor Patrimonial Proporcional</t>
  </si>
  <si>
    <t>Participación en Resultados</t>
  </si>
  <si>
    <t>%</t>
  </si>
  <si>
    <t>Utilidad</t>
  </si>
  <si>
    <t>Pérdida</t>
  </si>
  <si>
    <t>Participación %</t>
  </si>
  <si>
    <t>b) Información financiera resumida de asociadas</t>
  </si>
  <si>
    <t xml:space="preserve">Identificación de asociadas </t>
  </si>
  <si>
    <t>Corriente</t>
  </si>
  <si>
    <t>No Corriente</t>
  </si>
  <si>
    <t>Total de Activos de Asociadas</t>
  </si>
  <si>
    <t>Pasivos y Patrimonio</t>
  </si>
  <si>
    <t>Patrimonio</t>
  </si>
  <si>
    <t>Total Pasivos y Patrimonio de Asociadas</t>
  </si>
  <si>
    <t>Resultados</t>
  </si>
  <si>
    <t>Gastos</t>
  </si>
  <si>
    <t>Total Resultado</t>
  </si>
  <si>
    <t>c) Pasivos contingentes de inversiones en asociadas y negocios conjuntos</t>
  </si>
  <si>
    <t>Pasivo Contingente</t>
  </si>
  <si>
    <t>Clasificación</t>
  </si>
  <si>
    <t>Asociada</t>
  </si>
  <si>
    <t>Proporcional</t>
  </si>
  <si>
    <t>Nota 35. Estados financieros consolidados y separados</t>
  </si>
  <si>
    <t>Nota 36. Diferencias entre el Presupuesto Actualizado y Devengado</t>
  </si>
  <si>
    <t>31-12-2019, en MUS$ (miles de dólares estadounidenses)</t>
  </si>
  <si>
    <t>31-12-2018, en MUS$ (miles de dólares estadounidenses)</t>
  </si>
  <si>
    <t>Nota</t>
  </si>
  <si>
    <t>2.1. Período Contable - Bases de Preparación</t>
  </si>
  <si>
    <t>2.18. Beneficios a los Empleados</t>
  </si>
  <si>
    <t>Nota 3. Cambio en Políticas y Estimaciones Contables</t>
  </si>
  <si>
    <t>c) Planes de Aportaciones Definidas</t>
  </si>
  <si>
    <t>Combinaciones de entidades</t>
  </si>
  <si>
    <t>Reembolsos</t>
  </si>
  <si>
    <t>Cantidad total de deudores 2018:</t>
  </si>
  <si>
    <t>Cantidad total de deudores 2019:</t>
  </si>
  <si>
    <t>Cuenta Nivel 2 (código + denominación)</t>
  </si>
  <si>
    <t>a) Deterioro de Bienes Financieros Corrientes</t>
  </si>
  <si>
    <t>Motivos</t>
  </si>
  <si>
    <t>b) Deterioro de Bienes Financieros No Corrientes</t>
  </si>
  <si>
    <t>Valor libro  en M$ (miles de pesos)</t>
  </si>
  <si>
    <t>Depreciacion Acumulada año anterior</t>
  </si>
  <si>
    <t>Deterior Acumulado año anterior</t>
  </si>
  <si>
    <t>Depreciación Acumulada año anterior</t>
  </si>
  <si>
    <t>Deterioro Acumulado año anterior</t>
  </si>
  <si>
    <t>Bienes sujetos a restricciones de titularidad</t>
  </si>
  <si>
    <t>            iii.        En el caso de pérdidas o deterioros no materiales reconocidos o revertidos durante el período</t>
  </si>
  <si>
    <t>            ii.        En el caso de activos intangibles individuales significativos:</t>
  </si>
  <si>
    <t>Otros Activos Intangibles</t>
  </si>
  <si>
    <t>Amortización Acumulada año anterior</t>
  </si>
  <si>
    <t>Gastos de operación que generaron ingresos</t>
  </si>
  <si>
    <t>Gastos de operación que no generaron ingresos</t>
  </si>
  <si>
    <t>Activo Biológico o Producto Biológico</t>
  </si>
  <si>
    <t>Tasa Anual</t>
  </si>
  <si>
    <t>Saldo por pagar año actual</t>
  </si>
  <si>
    <t>Saldo por pagar años siguientes</t>
  </si>
  <si>
    <t>31-12-2019 en M$ (miles de pesos)</t>
  </si>
  <si>
    <t>31-12-2018 en M$ (miles de pesos)</t>
  </si>
  <si>
    <t>c) Información Adicional</t>
  </si>
  <si>
    <t>c) Otra información de las provisiones</t>
  </si>
  <si>
    <t>Rendimiento esperado para activos del plan</t>
  </si>
  <si>
    <t>Variaciónes a la tasa de cambio</t>
  </si>
  <si>
    <t>Aportes efectuados por el empleador</t>
  </si>
  <si>
    <t>Aportes efectuados por los participantes</t>
  </si>
  <si>
    <t>Beneficios Pagados</t>
  </si>
  <si>
    <t>Partida que la Incluye en Estado de Resultados</t>
  </si>
  <si>
    <t>c) Cambios en acuerdo durante el periodo</t>
  </si>
  <si>
    <t>Información adicional</t>
  </si>
  <si>
    <t>Ejecución Devengada</t>
  </si>
  <si>
    <t>Bienes temporalmente ociosos</t>
  </si>
  <si>
    <t>El presente documento contiene la información consolidada de los Programas que componen la Partida del Poder Judicial:</t>
  </si>
  <si>
    <t>Adicionalmente, la Corporación Administrativa del Poder Judicial, se rige bajo las siguientes normativas y leyes contables:</t>
  </si>
  <si>
    <t xml:space="preserve">Los presentes estados financieros comprenden las operaciones efectuadas durante el año 2019, los cuales han sido preparados y presentados de acuerdo con el diseño y estructura en conformidad con lo previsto en la normativa y procedimientos contables vigentes a que se refiere la Resolución N° 16 de 2015 y Oficio N° 96.016 de 2015 de la Contraloría General de la República; además del Oficio DCF. N° 12/2019 sobre la presentación de los Estados Financieros período 2019. </t>
  </si>
  <si>
    <t>En este rubro se presentan los  montos estimados de pago para el período siguiente, el cual corresponde al valor presente de la obligación a la fecha de presentación</t>
  </si>
  <si>
    <t>Comprende a aquellos recursos que implican un aumento de fondos sin afectar la ejecución del presupuesto al momento de su ocurrencia, por lo que dichos ingresos no se encuentran devengados</t>
  </si>
  <si>
    <t>Los Ingresos se reconocen cando se produce un incremento de los recursos económicos o potencial de servicio de la entidad, ya sea mediante un incremento en el activo o una disminución en el pasivo y cuya cuantía pueda medirse con fiabilidad.</t>
  </si>
  <si>
    <t>Los Gastos se reconocen cuando se produce una disminución de los recursos o del potencial de servicio de la entidad, ya sea mediante una disminución en los activos o un aumento en los pasivos y cuya cuantía pueda medirse con fiabilidad</t>
  </si>
  <si>
    <t>Los errores contables detectados en el mismo periodo se corregirán antes del cierre del ejercicio. El efecto de la corrección de un error de periodos anteriores no se incluirá en el resultado del periodo en el que se detecte el error dado que su efecto se reflejara en los saldos iniciales de activos, pasivos y resultados acumulados del período contable en curso.</t>
  </si>
  <si>
    <t>11401 Anticipos a Proveedores</t>
  </si>
  <si>
    <t>60301001-9</t>
  </si>
  <si>
    <t>11402 Anticipos a Contratistas</t>
  </si>
  <si>
    <t>11403 Anticipos a Rendir Cuenta</t>
  </si>
  <si>
    <t>Resto de Deudores/Acreedores</t>
  </si>
  <si>
    <t>11404 Garantías Otorgadas</t>
  </si>
  <si>
    <t>11406 Anticipos Previsionales</t>
  </si>
  <si>
    <t>Sistema de Contabilida CGU+Plus</t>
  </si>
  <si>
    <t>·      Ley de Administración Financiera del Estado.</t>
  </si>
  <si>
    <t>·      Manuales de Procedimientos e Instructivos.</t>
  </si>
  <si>
    <t>·      Instrucciones para Ejecución de la Ley de Presupuesto del Sector Público.</t>
  </si>
  <si>
    <t xml:space="preserve">Los Ingresos patrimoniales son reeconocidos como incrementos brutos de beneficios económicos o potencial de servicio del periodo que implican aumento indirectos del patrimonio. Los Gastos patrimoniales se reconocen como reducciones brutas de beneficios económicos o potencial de servicio del periodo que implican disminuciones indirectas del patrimonio. </t>
  </si>
  <si>
    <t>11401+11402+11403+11404+11406+11407+11604</t>
  </si>
  <si>
    <t>21401+21404-21405+21406+21407+21414+21604+11405</t>
  </si>
  <si>
    <t>21406 DEPÓSITOS PREVISIONALES</t>
  </si>
  <si>
    <t>12202+12203+12299</t>
  </si>
  <si>
    <t>2321 EMPRESTITOS DE ORG. INTER. L/P</t>
  </si>
  <si>
    <t>23202 EMPRESTITOS DE ORG. INTER. C/P</t>
  </si>
  <si>
    <t>C X P BIENES Y SERVICIOS DE CO</t>
  </si>
  <si>
    <t>CXP ADQ. ACTIVOS NO FINANCIERO</t>
  </si>
  <si>
    <t>C X P INICIATIVAS DE INVERSIÓN</t>
  </si>
  <si>
    <t>Chile es una República democrática, de acuerdo al artículo 4º de la Constitución Política. Rige un Estado de Derecho, en el cual las distintas funciones del Estado son realizadas por distintos órganos, independientes entre sí. Al Poder Judicial le está encomendada la facultad de administrar justicia, que está entregada a los Tribunales de Justicia, los cuales en su conjunto, y con contadas excepciones, conforman el Poder Judicial.</t>
  </si>
  <si>
    <t>Una de las bases de nuestra institucionalidad es la Independencia del Poder Judicial, que está consagrada expresamente en el artículo 76 de nuestra Constitución Política de la República, al disponer que “La facultad de conocer de las causas civiles y criminales, de resolverlas y de hacer ejecutar lo juzgado, pertenece exclusivamente a los Tribunales establecidos por la ley. Ni el Presidente de la República ni el Congreso pueden, en caso alguno, ejercer funciones judiciales, avocarse causas pendientes, revisar los fundamentos o contenido de sus resoluciones o hacer revivir procesos fenecidos”. Pero, así como los Tribunales de justicia son independientes en el ejercicio de sus funciones, están obligados a respetar, desde luego, la independencia y atribuciones de los demás poderes públicos. Este principio lo consagra el Código Orgánico de Tribunales, al prohibir al Poder Judicial mezclarse en las atribuciones de otros poderes públicos.</t>
  </si>
  <si>
    <t>Además, los tribunales están dotados de la facultad de imperio para hacer cumplir sus resoluciones, facultad que consagra expresamente el mismo artículo 76, cuando dispone que “Para hacer ejecutar sus resoluciones, y practicar o hacer practicar los actos de instrucción que determine la ley, los Tribunales ordinarios de justicia y los especiales que integran el Poder Judicial, podrán impartir órdenes directas a la fuerza pública o ejercer los medios de acción conducentes de que dispusieren. Los demás Tribunales lo harán en la forma que la ley determine.” La autoridad requerida deberá cumplir sin más trámite el mandato judicial y no podrá calificar su fundamento u oportunidad, ni la justicia o legalidad de la resolución que se trata de ejecutar.</t>
  </si>
  <si>
    <t>03-01-01 Poder Judicial</t>
  </si>
  <si>
    <t>03-01-02 Unidades de Apoyo Tribunales</t>
  </si>
  <si>
    <t>Los anticipos son fondos entregados en calidad de anticipos asociados a remuneraciones y otros adelantos análogos, que no afecten el presupuesto al momento de su ocurrencia. Las aplicaciones de dichos adelantos, se registran contra las cuentas de acreedores presupuestarios correspondientes.</t>
  </si>
  <si>
    <t>En este rubro el Poder Judicial no presenta movimientos.</t>
  </si>
  <si>
    <t>El saldo está compuesto por la cantidad de cheques que han sido girados en periodos anteriores y en la actualidad se encuentran caducados.</t>
  </si>
  <si>
    <t>El Patrimonio Institucional se reconoce como la diferencia entre los activos de la entidad deduciendo todos los pasivos. Su finalidad es reflejar las variaciones ocurridas durante el período contable, incluyendo el resultado del ejercicio y ajustes por cambios de políticas o corrección de errores.</t>
  </si>
  <si>
    <t>El Poder Judicial no registró cambios en las Políticas Contables durante el año 2019.</t>
  </si>
  <si>
    <t>El Poder Judicial no registró cambios en las Estimaciones Contables durante el año 2019.</t>
  </si>
  <si>
    <t>65628410-2</t>
  </si>
  <si>
    <t>CORPORACIÓN ADMINISTRATIVA DEL PODER JUD</t>
  </si>
  <si>
    <t>ASOCIACION  DE RECEPTORES JUDICIALES</t>
  </si>
  <si>
    <t>96929390-0</t>
  </si>
  <si>
    <t>PREVIRED</t>
  </si>
  <si>
    <t>60805000-0</t>
  </si>
  <si>
    <t>TESORERIA GENERAL DE LA REPUBLICA</t>
  </si>
  <si>
    <t>12113014-9</t>
  </si>
  <si>
    <t>DENISE SEPULVEDA APSE</t>
  </si>
  <si>
    <t>Aporte Fiscal</t>
  </si>
  <si>
    <t xml:space="preserve"> Otros Ingresos Corrientes </t>
  </si>
  <si>
    <t xml:space="preserve">VARIACIÓN NETA DIRECTA DEL PATRIMONIO </t>
  </si>
  <si>
    <t>Resultado del Ejercicio</t>
  </si>
  <si>
    <t>Resultados Acumulados</t>
  </si>
  <si>
    <t>PATRIMONIO INICIAL</t>
  </si>
  <si>
    <t>Resultados del Ejercicio</t>
  </si>
  <si>
    <t>PATRIMONIO FINAL</t>
  </si>
  <si>
    <t xml:space="preserve">a) Saldos vigentes </t>
  </si>
  <si>
    <t>( Aporte Fiscal)</t>
  </si>
  <si>
    <t>Las diferencia mas significativa corresponde a mayor  recuperacion de licencias médicas respecto a lo proyectado.</t>
  </si>
  <si>
    <t>Patrimonio Saldo Inicial</t>
  </si>
  <si>
    <t>La variación del patrimonio corresponde al resultado del ejercicio.</t>
  </si>
  <si>
    <t xml:space="preserve">CORPORACION ADM. PODER JUDICIAL         </t>
  </si>
  <si>
    <t>RODRIGO NICOLAS ESCOBAR RODRIGUEZ</t>
  </si>
  <si>
    <t>160407239</t>
  </si>
  <si>
    <t>FABIOLA ALIANTE MUÑOZ</t>
  </si>
  <si>
    <t>SUSANA MULLER UGARTE</t>
  </si>
  <si>
    <t>SYLVIA MONRROY ALVEAL</t>
  </si>
  <si>
    <t>CAMILA NATALIA ESPINOZA OLIVARES</t>
  </si>
  <si>
    <t>167444806</t>
  </si>
  <si>
    <t>INGRID MUÃ‘OZ BERMUDEZ</t>
  </si>
  <si>
    <t>13996571-K</t>
  </si>
  <si>
    <t>BARBARA GALEAS FIGUEROA</t>
  </si>
  <si>
    <t>15636576-9</t>
  </si>
  <si>
    <t>16040723-9</t>
  </si>
  <si>
    <t>FABIOLA ALIANTE MUÃ‘OZ</t>
  </si>
  <si>
    <t>61978710-2</t>
  </si>
  <si>
    <t>JUZGADO DE LETRAS DEL TRABAJO DE TEMUCO</t>
  </si>
  <si>
    <t>7276873-6</t>
  </si>
  <si>
    <t>11947803-0</t>
  </si>
  <si>
    <t>17481353-1</t>
  </si>
  <si>
    <t>DAMIAN ESTEBAN FARIAS OPAZO</t>
  </si>
  <si>
    <t>96522500-5</t>
  </si>
  <si>
    <t>ISAPRE NUEVA MASVIDA S.A.</t>
  </si>
  <si>
    <t>13756315-0</t>
  </si>
  <si>
    <t>PAULINA JOSEFINA TEIXIDOR ARAYA</t>
  </si>
  <si>
    <t>CAROLINA ARENAS ARTEAGA</t>
  </si>
  <si>
    <t>CORPORACION ADMINISTRATIVA DEL PODER JUD</t>
  </si>
  <si>
    <t xml:space="preserve">CAJA DE COMPENSACION LOS HEROES         </t>
  </si>
  <si>
    <t>70016330-K</t>
  </si>
  <si>
    <t>13451696-8</t>
  </si>
  <si>
    <t>16910695-9</t>
  </si>
  <si>
    <t xml:space="preserve">Saldos vigentes </t>
  </si>
  <si>
    <t>CORPORACIÓN ADMINISTRATIVA DEL PODER JUDICIAL</t>
  </si>
  <si>
    <t>Gasto en Personal</t>
  </si>
  <si>
    <t>Variación Neta del Patrimonio</t>
  </si>
  <si>
    <t>Las licencias médicas por cobrar no se registran en los Estados Financieros, ya que se utiliza un criterio conservador dada la baja probabilidad de recuperación de aquellas que debe reintegrar el COMPIN.</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</si>
</sst>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 #,##0.00_ ;_ * \-#,##0.00_ ;_ * &quot;-&quot;??_ ;_ @_ "/>
    <numFmt numFmtId="164" formatCode="#,###,"/>
    <numFmt numFmtId="165" formatCode="_-&quot;$&quot;\ * #,##0_-;\-&quot;$&quot;\ * #,##0_-;_-&quot;$&quot;\ * &quot;-&quot;_-;_-@_-"/>
    <numFmt numFmtId="166" formatCode="_-&quot;$&quot;\ * #,##0.00_-;\-&quot;$&quot;\ * #,##0.00_-;_-&quot;$&quot;\ * &quot;-&quot;??_-;_-@_-"/>
    <numFmt numFmtId="167" formatCode="_-* #,##0.00_-;\-* #,##0.00_-;_-* &quot;-&quot;??_-;_-@_-"/>
    <numFmt numFmtId="168" formatCode="_-* #,##0.00\ _€_-;\-* #,##0.00\ _€_-;_-* &quot;-&quot;??\ _€_-;_-@_-"/>
    <numFmt numFmtId="169" formatCode="_-* #,##0.00\ &quot;€&quot;_-;\-* #,##0.00\ &quot;€&quot;_-;_-* &quot;-&quot;??\ &quot;€&quot;_-;_-@_-"/>
    <numFmt numFmtId="170" formatCode="_(* #,##0.00_);_(* \(#,##0.00\);_(* &quot;-&quot;??_);_(@_)"/>
    <numFmt numFmtId="171" formatCode="_([$€]* #,##0.00_);_([$€]* \(#,##0.00\);_([$€]* &quot;-&quot;??_);_(@_)"/>
    <numFmt numFmtId="172" formatCode="_-[$€-2]\ * #,##0.00_-;\-[$€-2]\ * #,##0.00_-;_-[$€-2]\ * &quot;-&quot;??_-"/>
  </numFmts>
  <fonts count="74" x14ac:knownFonts="1">
    <font>
      <sz val="11"/>
      <color theme="1"/>
      <name val="Calibri"/>
      <family val="2"/>
      <scheme val="minor"/>
    </font>
    <font>
      <b/>
      <sz val="11"/>
      <color rgb="FF0070C0"/>
      <name val="Arial"/>
      <family val="2"/>
    </font>
    <font>
      <sz val="11"/>
      <color theme="1"/>
      <name val="Arial"/>
      <family val="2"/>
    </font>
    <font>
      <i/>
      <sz val="11"/>
      <color theme="0" tint="-0.499984740745262"/>
      <name val="Arial"/>
      <family val="2"/>
    </font>
    <font>
      <sz val="11"/>
      <color rgb="FFFF0000"/>
      <name val="Arial"/>
      <family val="2"/>
    </font>
    <font>
      <sz val="11"/>
      <color rgb="FF000000"/>
      <name val="Arial"/>
      <family val="2"/>
    </font>
    <font>
      <b/>
      <sz val="11"/>
      <color rgb="FF00B050"/>
      <name val="Arial"/>
      <family val="2"/>
    </font>
    <font>
      <b/>
      <sz val="11"/>
      <color theme="1"/>
      <name val="Arial"/>
      <family val="2"/>
    </font>
    <font>
      <sz val="11"/>
      <name val="Arial"/>
      <family val="2"/>
    </font>
    <font>
      <b/>
      <sz val="11"/>
      <color rgb="FF000000"/>
      <name val="Arial"/>
      <family val="2"/>
    </font>
    <font>
      <u/>
      <sz val="11"/>
      <color rgb="FF008080"/>
      <name val="Arial"/>
      <family val="2"/>
    </font>
    <font>
      <i/>
      <sz val="11"/>
      <color indexed="23"/>
      <name val="Arial"/>
      <family val="2"/>
    </font>
    <font>
      <i/>
      <sz val="11"/>
      <color theme="1" tint="0.499984740745262"/>
      <name val="Arial"/>
      <family val="2"/>
    </font>
    <font>
      <sz val="11"/>
      <color theme="0" tint="-0.499984740745262"/>
      <name val="Arial"/>
      <family val="2"/>
    </font>
    <font>
      <b/>
      <sz val="11"/>
      <color rgb="FFFF0000"/>
      <name val="Arial"/>
      <family val="2"/>
    </font>
    <font>
      <sz val="11"/>
      <color rgb="FF00B0F0"/>
      <name val="Arial"/>
      <family val="2"/>
    </font>
    <font>
      <i/>
      <sz val="11"/>
      <color theme="1"/>
      <name val="Arial"/>
      <family val="2"/>
    </font>
    <font>
      <u/>
      <sz val="11"/>
      <color theme="10"/>
      <name val="Calibri"/>
      <family val="2"/>
      <scheme val="minor"/>
    </font>
    <font>
      <sz val="11"/>
      <color indexed="8"/>
      <name val="Arial Narrow"/>
      <family val="2"/>
    </font>
    <font>
      <b/>
      <sz val="11"/>
      <color indexed="8"/>
      <name val="Arial Narrow"/>
      <family val="2"/>
    </font>
    <font>
      <i/>
      <sz val="10"/>
      <name val="Arial"/>
      <family val="2"/>
    </font>
    <font>
      <i/>
      <sz val="9"/>
      <name val="Arial"/>
      <family val="2"/>
    </font>
    <font>
      <i/>
      <sz val="11"/>
      <name val="Arial"/>
      <family val="2"/>
    </font>
    <font>
      <sz val="11"/>
      <color theme="1"/>
      <name val="Arial Narrow"/>
      <family val="2"/>
    </font>
    <font>
      <sz val="11"/>
      <color theme="1"/>
      <name val="Calibri"/>
      <family val="2"/>
      <scheme val="minor"/>
    </font>
    <font>
      <b/>
      <i/>
      <sz val="11"/>
      <name val="Arial Narrow"/>
      <family val="2"/>
    </font>
    <font>
      <i/>
      <sz val="11"/>
      <name val="Arial Narrow"/>
      <family val="2"/>
    </font>
    <font>
      <b/>
      <i/>
      <sz val="11"/>
      <color indexed="8"/>
      <name val="Arial Narrow"/>
      <family val="2"/>
    </font>
    <font>
      <i/>
      <sz val="11"/>
      <color indexed="8"/>
      <name val="Arial Narrow"/>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name val="Times New Roman"/>
      <family val="1"/>
    </font>
    <font>
      <sz val="10"/>
      <color indexed="8"/>
      <name val="Arial"/>
      <family val="2"/>
    </font>
    <font>
      <u/>
      <sz val="10"/>
      <color indexed="12"/>
      <name val="Arial"/>
      <family val="2"/>
    </font>
    <font>
      <u/>
      <sz val="5.6"/>
      <color theme="10"/>
      <name val="Arial"/>
      <family val="2"/>
    </font>
    <font>
      <sz val="11"/>
      <color rgb="FF000000"/>
      <name val="Arial Narrow"/>
      <family val="2"/>
    </font>
    <font>
      <sz val="11"/>
      <color rgb="FF1F497D"/>
      <name val="Arial Narrow"/>
      <family val="2"/>
    </font>
    <font>
      <sz val="11"/>
      <name val="Arial Narrow"/>
      <family val="2"/>
    </font>
    <font>
      <b/>
      <sz val="11"/>
      <name val="Arial"/>
      <family val="2"/>
    </font>
    <font>
      <b/>
      <sz val="11"/>
      <color theme="1"/>
      <name val="Arial Narrow"/>
      <family val="2"/>
    </font>
    <font>
      <b/>
      <i/>
      <sz val="11"/>
      <name val="Arial"/>
      <family val="2"/>
    </font>
    <font>
      <b/>
      <i/>
      <sz val="11"/>
      <color theme="0" tint="-0.499984740745262"/>
      <name val="Arial"/>
      <family val="2"/>
    </font>
    <font>
      <b/>
      <sz val="11"/>
      <color rgb="FF0070C0"/>
      <name val="Arial Narrow"/>
      <family val="2"/>
    </font>
    <font>
      <i/>
      <sz val="11"/>
      <color theme="0" tint="-0.499984740745262"/>
      <name val="Arial Narrow"/>
      <family val="2"/>
    </font>
    <font>
      <b/>
      <sz val="11"/>
      <name val="Arial Narrow"/>
      <family val="2"/>
    </font>
    <font>
      <i/>
      <sz val="11"/>
      <color indexed="23"/>
      <name val="Arial Narrow"/>
      <family val="2"/>
    </font>
    <font>
      <sz val="11"/>
      <color indexed="23"/>
      <name val="Arial Narrow"/>
      <family val="2"/>
    </font>
    <font>
      <sz val="8"/>
      <color rgb="FF000000"/>
      <name val="Arial"/>
      <family val="2"/>
    </font>
    <font>
      <sz val="11"/>
      <name val="Calibri"/>
      <family val="2"/>
      <scheme val="minor"/>
    </font>
    <font>
      <sz val="8"/>
      <name val="Arial"/>
      <family val="2"/>
    </font>
    <font>
      <sz val="11"/>
      <color rgb="FFFF0000"/>
      <name val="Arial Narrow"/>
      <family val="2"/>
    </font>
    <font>
      <b/>
      <sz val="11"/>
      <color rgb="FF00B050"/>
      <name val="Arial Narrow"/>
      <family val="2"/>
    </font>
    <font>
      <sz val="11"/>
      <color theme="0" tint="-0.499984740745262"/>
      <name val="Arial Narrow"/>
      <family val="2"/>
    </font>
    <font>
      <b/>
      <sz val="11"/>
      <color rgb="FF000000"/>
      <name val="Arial Narrow"/>
      <family val="2"/>
    </font>
    <font>
      <u/>
      <sz val="11"/>
      <color rgb="FF000000"/>
      <name val="Arial Narrow"/>
      <family val="2"/>
    </font>
    <font>
      <b/>
      <sz val="10"/>
      <color theme="1"/>
      <name val="Verdana"/>
      <family val="2"/>
    </font>
    <font>
      <sz val="10"/>
      <color theme="1"/>
      <name val="Verdana"/>
      <family val="2"/>
    </font>
    <font>
      <sz val="12"/>
      <name val="Arial Narrow"/>
      <family val="2"/>
    </font>
  </fonts>
  <fills count="2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2" tint="-9.9978637043366805E-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indexed="64"/>
      </right>
      <top/>
      <bottom/>
      <diagonal/>
    </border>
  </borders>
  <cellStyleXfs count="2939">
    <xf numFmtId="0" fontId="0" fillId="0" borderId="0"/>
    <xf numFmtId="0" fontId="17" fillId="0" borderId="0" applyNumberFormat="0" applyFill="0" applyBorder="0" applyAlignment="0" applyProtection="0"/>
    <xf numFmtId="167" fontId="24" fillId="0" borderId="0" applyFont="0" applyFill="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9" fillId="18" borderId="22" applyNumberFormat="0" applyAlignment="0" applyProtection="0"/>
    <xf numFmtId="0" fontId="39" fillId="18" borderId="22" applyNumberFormat="0" applyAlignment="0" applyProtection="0"/>
    <xf numFmtId="0" fontId="39" fillId="18" borderId="22" applyNumberFormat="0" applyAlignment="0" applyProtection="0"/>
    <xf numFmtId="0" fontId="39" fillId="18" borderId="22" applyNumberFormat="0" applyAlignment="0" applyProtection="0"/>
    <xf numFmtId="0" fontId="39" fillId="18" borderId="22" applyNumberFormat="0" applyAlignment="0" applyProtection="0"/>
    <xf numFmtId="0" fontId="39" fillId="18" borderId="22" applyNumberFormat="0" applyAlignment="0" applyProtection="0"/>
    <xf numFmtId="0" fontId="39" fillId="18" borderId="22" applyNumberFormat="0" applyAlignment="0" applyProtection="0"/>
    <xf numFmtId="0" fontId="39" fillId="18" borderId="22" applyNumberFormat="0" applyAlignment="0" applyProtection="0"/>
    <xf numFmtId="0" fontId="41" fillId="19" borderId="23" applyNumberFormat="0" applyAlignment="0" applyProtection="0"/>
    <xf numFmtId="0" fontId="41" fillId="19" borderId="23" applyNumberFormat="0" applyAlignment="0" applyProtection="0"/>
    <xf numFmtId="0" fontId="41" fillId="19" borderId="23" applyNumberFormat="0" applyAlignment="0" applyProtection="0"/>
    <xf numFmtId="0" fontId="41" fillId="19" borderId="23" applyNumberFormat="0" applyAlignment="0" applyProtection="0"/>
    <xf numFmtId="0" fontId="41" fillId="19" borderId="23" applyNumberFormat="0" applyAlignment="0" applyProtection="0"/>
    <xf numFmtId="0" fontId="41" fillId="19" borderId="23" applyNumberFormat="0" applyAlignment="0" applyProtection="0"/>
    <xf numFmtId="0" fontId="41" fillId="19" borderId="23" applyNumberFormat="0" applyAlignment="0" applyProtection="0"/>
    <xf numFmtId="0" fontId="41" fillId="19" borderId="23" applyNumberFormat="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167" fontId="46" fillId="0" borderId="0" applyFont="0" applyFill="0" applyBorder="0" applyAlignment="0" applyProtection="0"/>
    <xf numFmtId="43" fontId="46"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37" fillId="9" borderId="22" applyNumberFormat="0" applyAlignment="0" applyProtection="0"/>
    <xf numFmtId="0" fontId="37" fillId="9" borderId="22" applyNumberFormat="0" applyAlignment="0" applyProtection="0"/>
    <xf numFmtId="0" fontId="37" fillId="9" borderId="22" applyNumberFormat="0" applyAlignment="0" applyProtection="0"/>
    <xf numFmtId="0" fontId="37" fillId="9" borderId="22" applyNumberFormat="0" applyAlignment="0" applyProtection="0"/>
    <xf numFmtId="0" fontId="37" fillId="9" borderId="22" applyNumberFormat="0" applyAlignment="0" applyProtection="0"/>
    <xf numFmtId="0" fontId="37" fillId="9" borderId="22" applyNumberFormat="0" applyAlignment="0" applyProtection="0"/>
    <xf numFmtId="0" fontId="37" fillId="9" borderId="22" applyNumberFormat="0" applyAlignment="0" applyProtection="0"/>
    <xf numFmtId="0" fontId="37" fillId="9" borderId="22" applyNumberFormat="0" applyAlignment="0" applyProtection="0"/>
    <xf numFmtId="171" fontId="46" fillId="0" borderId="0" applyFont="0" applyFill="0" applyBorder="0" applyAlignment="0" applyProtection="0"/>
    <xf numFmtId="172" fontId="46" fillId="0" borderId="0" applyFont="0" applyFill="0" applyBorder="0" applyAlignment="0" applyProtection="0"/>
    <xf numFmtId="0" fontId="50"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17" fillId="0" borderId="0" applyNumberFormat="0" applyFill="0" applyBorder="0" applyAlignment="0" applyProtection="0"/>
    <xf numFmtId="0" fontId="49"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29"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8" fontId="46"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8"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46" fillId="0" borderId="0" applyFont="0" applyFill="0" applyBorder="0" applyAlignment="0" applyProtection="0"/>
    <xf numFmtId="170" fontId="29"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8" fontId="46"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46"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46" fillId="0" borderId="0" applyFont="0" applyFill="0" applyBorder="0" applyAlignment="0" applyProtection="0"/>
    <xf numFmtId="170" fontId="29"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46"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8"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29" fillId="0" borderId="0" applyFont="0" applyFill="0" applyBorder="0" applyAlignment="0" applyProtection="0"/>
    <xf numFmtId="167" fontId="46"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7" fontId="46"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7" fontId="46"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7" fontId="46"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46" fillId="0" borderId="0" applyFont="0" applyFill="0" applyBorder="0" applyAlignment="0" applyProtection="0"/>
    <xf numFmtId="168" fontId="29" fillId="0" borderId="0" applyFont="0" applyFill="0" applyBorder="0" applyAlignment="0" applyProtection="0"/>
    <xf numFmtId="168" fontId="46" fillId="0" borderId="0" applyFont="0" applyFill="0" applyBorder="0" applyAlignment="0" applyProtection="0"/>
    <xf numFmtId="168" fontId="29" fillId="0" borderId="0" applyFont="0" applyFill="0" applyBorder="0" applyAlignment="0" applyProtection="0"/>
    <xf numFmtId="167" fontId="46"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8" fontId="29" fillId="0" borderId="0" applyFont="0" applyFill="0" applyBorder="0" applyAlignment="0" applyProtection="0"/>
    <xf numFmtId="43" fontId="47" fillId="0" borderId="0" applyFont="0" applyFill="0" applyBorder="0" applyAlignment="0" applyProtection="0"/>
    <xf numFmtId="167" fontId="24"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7" fontId="46"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7" fontId="46"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7" fontId="46"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46"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8" fontId="29" fillId="0" borderId="0" applyFont="0" applyFill="0" applyBorder="0" applyAlignment="0" applyProtection="0"/>
    <xf numFmtId="168" fontId="46" fillId="0" borderId="0" applyFont="0" applyFill="0" applyBorder="0" applyAlignment="0" applyProtection="0"/>
    <xf numFmtId="168" fontId="29"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7" fontId="46" fillId="0" borderId="0" applyFont="0" applyFill="0" applyBorder="0" applyAlignment="0" applyProtection="0"/>
    <xf numFmtId="168" fontId="46" fillId="0" borderId="0" applyFont="0" applyFill="0" applyBorder="0" applyAlignment="0" applyProtection="0"/>
    <xf numFmtId="167" fontId="29" fillId="0" borderId="0" applyFont="0" applyFill="0" applyBorder="0" applyAlignment="0" applyProtection="0"/>
    <xf numFmtId="168"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46"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46"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46"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46"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8"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8"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8"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8" fontId="46" fillId="0" borderId="0" applyFont="0" applyFill="0" applyBorder="0" applyAlignment="0" applyProtection="0"/>
    <xf numFmtId="167" fontId="46" fillId="0" borderId="0" applyFont="0" applyFill="0" applyBorder="0" applyAlignment="0" applyProtection="0"/>
    <xf numFmtId="168"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8"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7"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46" fillId="0" borderId="0" applyFont="0" applyFill="0" applyBorder="0" applyAlignment="0" applyProtection="0"/>
    <xf numFmtId="167" fontId="29" fillId="0" borderId="0" applyFont="0" applyFill="0" applyBorder="0" applyAlignment="0" applyProtection="0"/>
    <xf numFmtId="167" fontId="46"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7" fontId="46"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7" fontId="46"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5" fontId="46"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46"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46" fillId="0" borderId="0" applyFont="0" applyFill="0" applyBorder="0" applyAlignment="0" applyProtection="0"/>
    <xf numFmtId="166" fontId="29" fillId="0" borderId="0" applyFont="0" applyFill="0" applyBorder="0" applyAlignment="0" applyProtection="0"/>
    <xf numFmtId="166" fontId="46" fillId="0" borderId="0" applyFont="0" applyFill="0" applyBorder="0" applyAlignment="0" applyProtection="0"/>
    <xf numFmtId="169" fontId="46" fillId="0" borderId="0" applyFont="0" applyFill="0" applyBorder="0" applyAlignment="0" applyProtection="0"/>
    <xf numFmtId="166" fontId="46"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46"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46"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46"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46"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46"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46"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46"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46"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46"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9"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9"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9"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9"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9"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9"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9"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9"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9" fontId="46"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46"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46"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46"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46"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46"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46"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6" fillId="0" borderId="0"/>
    <xf numFmtId="0" fontId="4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6" fillId="0" borderId="0"/>
    <xf numFmtId="0" fontId="24" fillId="0" borderId="0"/>
    <xf numFmtId="0" fontId="24" fillId="0" borderId="0"/>
    <xf numFmtId="0" fontId="46" fillId="0" borderId="0"/>
    <xf numFmtId="0" fontId="24" fillId="0" borderId="0"/>
    <xf numFmtId="0" fontId="4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6" fillId="0" borderId="0"/>
    <xf numFmtId="0" fontId="4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6" fillId="0" borderId="0"/>
    <xf numFmtId="0" fontId="24" fillId="0" borderId="0"/>
    <xf numFmtId="0" fontId="24" fillId="0" borderId="0"/>
    <xf numFmtId="0" fontId="24" fillId="0" borderId="0"/>
    <xf numFmtId="0" fontId="24"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24" fillId="0" borderId="0"/>
    <xf numFmtId="0" fontId="46" fillId="0" borderId="0"/>
    <xf numFmtId="0" fontId="24" fillId="0" borderId="0"/>
    <xf numFmtId="0" fontId="4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6" fillId="0" borderId="0"/>
    <xf numFmtId="0" fontId="4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6" fillId="0" borderId="0"/>
    <xf numFmtId="0" fontId="46" fillId="0" borderId="0"/>
    <xf numFmtId="0" fontId="46" fillId="0" borderId="0"/>
    <xf numFmtId="0" fontId="46" fillId="0" borderId="0"/>
    <xf numFmtId="0" fontId="4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6" fillId="0" borderId="0"/>
    <xf numFmtId="0" fontId="46" fillId="0" borderId="0"/>
    <xf numFmtId="0" fontId="24" fillId="0" borderId="0"/>
    <xf numFmtId="0" fontId="46" fillId="0" borderId="0"/>
    <xf numFmtId="0" fontId="24" fillId="0" borderId="0"/>
    <xf numFmtId="0" fontId="4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6" fillId="0" borderId="0"/>
    <xf numFmtId="0" fontId="24" fillId="0" borderId="0"/>
    <xf numFmtId="0" fontId="24" fillId="0" borderId="0"/>
    <xf numFmtId="0" fontId="46" fillId="0" borderId="0"/>
    <xf numFmtId="0" fontId="24" fillId="0" borderId="0"/>
    <xf numFmtId="0" fontId="24" fillId="0" borderId="0"/>
    <xf numFmtId="0" fontId="46" fillId="0" borderId="0"/>
    <xf numFmtId="0" fontId="24" fillId="0" borderId="0"/>
    <xf numFmtId="0" fontId="24" fillId="0" borderId="0"/>
    <xf numFmtId="0" fontId="24" fillId="0" borderId="0"/>
    <xf numFmtId="0" fontId="46" fillId="0" borderId="0"/>
    <xf numFmtId="0" fontId="46" fillId="0" borderId="0"/>
    <xf numFmtId="0" fontId="24" fillId="0" borderId="0"/>
    <xf numFmtId="0" fontId="24" fillId="0" borderId="0"/>
    <xf numFmtId="0" fontId="24" fillId="0" borderId="0"/>
    <xf numFmtId="0" fontId="48" fillId="0" borderId="0"/>
    <xf numFmtId="0" fontId="24" fillId="0" borderId="0"/>
    <xf numFmtId="0" fontId="46" fillId="0" borderId="0"/>
    <xf numFmtId="0" fontId="4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6" fillId="0" borderId="0"/>
    <xf numFmtId="0" fontId="24" fillId="0" borderId="0"/>
    <xf numFmtId="0" fontId="46" fillId="0" borderId="0"/>
    <xf numFmtId="0" fontId="46" fillId="0" borderId="0"/>
    <xf numFmtId="0" fontId="46" fillId="0" borderId="0"/>
    <xf numFmtId="0" fontId="4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8" fillId="0" borderId="0"/>
    <xf numFmtId="0" fontId="24" fillId="0" borderId="0"/>
    <xf numFmtId="0" fontId="4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6" fillId="0" borderId="0"/>
    <xf numFmtId="0" fontId="4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6" fillId="0" borderId="0"/>
    <xf numFmtId="0" fontId="24" fillId="0" borderId="0"/>
    <xf numFmtId="0" fontId="46" fillId="0" borderId="0"/>
    <xf numFmtId="0" fontId="46" fillId="0" borderId="0"/>
    <xf numFmtId="0" fontId="46" fillId="0" borderId="0"/>
    <xf numFmtId="0" fontId="46" fillId="0" borderId="0"/>
    <xf numFmtId="0" fontId="24" fillId="0" borderId="0"/>
    <xf numFmtId="0" fontId="46" fillId="0" borderId="0"/>
    <xf numFmtId="0" fontId="46" fillId="25" borderId="25" applyNumberFormat="0" applyFont="0" applyAlignment="0" applyProtection="0"/>
    <xf numFmtId="0" fontId="46" fillId="25" borderId="25" applyNumberFormat="0" applyFont="0" applyAlignment="0" applyProtection="0"/>
    <xf numFmtId="0" fontId="46" fillId="25" borderId="25" applyNumberFormat="0" applyFont="0" applyAlignment="0" applyProtection="0"/>
    <xf numFmtId="0" fontId="46" fillId="25" borderId="25" applyNumberFormat="0" applyFont="0" applyAlignment="0" applyProtection="0"/>
    <xf numFmtId="0" fontId="46" fillId="25" borderId="25" applyNumberFormat="0" applyFont="0" applyAlignment="0" applyProtection="0"/>
    <xf numFmtId="0" fontId="46" fillId="25" borderId="25" applyNumberFormat="0" applyFont="0" applyAlignment="0" applyProtection="0"/>
    <xf numFmtId="0" fontId="46" fillId="25" borderId="25" applyNumberFormat="0" applyFont="0" applyAlignment="0" applyProtection="0"/>
    <xf numFmtId="0" fontId="46" fillId="25" borderId="25" applyNumberFormat="0" applyFont="0" applyAlignment="0" applyProtection="0"/>
    <xf numFmtId="0" fontId="46" fillId="25" borderId="25" applyNumberFormat="0" applyFont="0" applyAlignment="0" applyProtection="0"/>
    <xf numFmtId="0" fontId="46" fillId="25" borderId="25" applyNumberFormat="0" applyFont="0" applyAlignment="0" applyProtection="0"/>
    <xf numFmtId="0" fontId="46" fillId="25" borderId="25" applyNumberFormat="0" applyFont="0" applyAlignment="0" applyProtection="0"/>
    <xf numFmtId="0" fontId="46" fillId="25" borderId="25" applyNumberFormat="0" applyFont="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0" fontId="38" fillId="18" borderId="26" applyNumberFormat="0" applyAlignment="0" applyProtection="0"/>
    <xf numFmtId="0" fontId="38" fillId="18" borderId="26" applyNumberFormat="0" applyAlignment="0" applyProtection="0"/>
    <xf numFmtId="0" fontId="38" fillId="18" borderId="26" applyNumberFormat="0" applyAlignment="0" applyProtection="0"/>
    <xf numFmtId="0" fontId="38" fillId="18" borderId="26" applyNumberFormat="0" applyAlignment="0" applyProtection="0"/>
    <xf numFmtId="0" fontId="38" fillId="18" borderId="26" applyNumberFormat="0" applyAlignment="0" applyProtection="0"/>
    <xf numFmtId="0" fontId="38" fillId="18" borderId="26" applyNumberFormat="0" applyAlignment="0" applyProtection="0"/>
    <xf numFmtId="0" fontId="38" fillId="18" borderId="26" applyNumberFormat="0" applyAlignment="0" applyProtection="0"/>
    <xf numFmtId="0" fontId="38" fillId="18" borderId="26" applyNumberFormat="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31" fillId="0" borderId="27" applyNumberFormat="0" applyFill="0" applyAlignment="0" applyProtection="0"/>
    <xf numFmtId="0" fontId="31" fillId="0" borderId="27" applyNumberFormat="0" applyFill="0" applyAlignment="0" applyProtection="0"/>
    <xf numFmtId="0" fontId="31" fillId="0" borderId="27" applyNumberFormat="0" applyFill="0" applyAlignment="0" applyProtection="0"/>
    <xf numFmtId="0" fontId="31" fillId="0" borderId="27" applyNumberFormat="0" applyFill="0" applyAlignment="0" applyProtection="0"/>
    <xf numFmtId="0" fontId="31" fillId="0" borderId="27" applyNumberFormat="0" applyFill="0" applyAlignment="0" applyProtection="0"/>
    <xf numFmtId="0" fontId="31" fillId="0" borderId="27" applyNumberFormat="0" applyFill="0" applyAlignment="0" applyProtection="0"/>
    <xf numFmtId="0" fontId="31" fillId="0" borderId="27" applyNumberFormat="0" applyFill="0" applyAlignment="0" applyProtection="0"/>
    <xf numFmtId="0" fontId="31" fillId="0" borderId="27"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3" fillId="0" borderId="29" applyNumberFormat="0" applyFill="0" applyAlignment="0" applyProtection="0"/>
    <xf numFmtId="0" fontId="33" fillId="0" borderId="29" applyNumberFormat="0" applyFill="0" applyAlignment="0" applyProtection="0"/>
    <xf numFmtId="0" fontId="33" fillId="0" borderId="29" applyNumberFormat="0" applyFill="0" applyAlignment="0" applyProtection="0"/>
    <xf numFmtId="0" fontId="33" fillId="0" borderId="29" applyNumberFormat="0" applyFill="0" applyAlignment="0" applyProtection="0"/>
    <xf numFmtId="0" fontId="33" fillId="0" borderId="29" applyNumberFormat="0" applyFill="0" applyAlignment="0" applyProtection="0"/>
    <xf numFmtId="0" fontId="33" fillId="0" borderId="29" applyNumberFormat="0" applyFill="0" applyAlignment="0" applyProtection="0"/>
    <xf numFmtId="0" fontId="33" fillId="0" borderId="29" applyNumberFormat="0" applyFill="0" applyAlignment="0" applyProtection="0"/>
    <xf numFmtId="0" fontId="33" fillId="0" borderId="29"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4" fillId="0" borderId="30" applyNumberFormat="0" applyFill="0" applyAlignment="0" applyProtection="0"/>
    <xf numFmtId="0" fontId="44" fillId="0" borderId="30" applyNumberFormat="0" applyFill="0" applyAlignment="0" applyProtection="0"/>
    <xf numFmtId="0" fontId="44" fillId="0" borderId="30" applyNumberFormat="0" applyFill="0" applyAlignment="0" applyProtection="0"/>
    <xf numFmtId="0" fontId="44" fillId="0" borderId="30" applyNumberFormat="0" applyFill="0" applyAlignment="0" applyProtection="0"/>
    <xf numFmtId="0" fontId="44" fillId="0" borderId="30" applyNumberFormat="0" applyFill="0" applyAlignment="0" applyProtection="0"/>
    <xf numFmtId="0" fontId="44" fillId="0" borderId="30" applyNumberFormat="0" applyFill="0" applyAlignment="0" applyProtection="0"/>
    <xf numFmtId="0" fontId="44" fillId="0" borderId="30" applyNumberFormat="0" applyFill="0" applyAlignment="0" applyProtection="0"/>
    <xf numFmtId="0" fontId="44" fillId="0" borderId="30" applyNumberFormat="0" applyFill="0" applyAlignment="0" applyProtection="0"/>
    <xf numFmtId="0" fontId="44" fillId="0" borderId="30" applyNumberFormat="0" applyFill="0" applyAlignment="0" applyProtection="0"/>
    <xf numFmtId="0" fontId="44" fillId="0" borderId="30" applyNumberFormat="0" applyFill="0" applyAlignment="0" applyProtection="0"/>
    <xf numFmtId="0" fontId="44" fillId="0" borderId="30" applyNumberFormat="0" applyFill="0" applyAlignment="0" applyProtection="0"/>
    <xf numFmtId="0" fontId="44" fillId="0" borderId="30" applyNumberFormat="0" applyFill="0" applyAlignment="0" applyProtection="0"/>
    <xf numFmtId="0" fontId="44" fillId="0" borderId="30" applyNumberFormat="0" applyFill="0" applyAlignment="0" applyProtection="0"/>
    <xf numFmtId="0" fontId="44" fillId="0" borderId="30" applyNumberFormat="0" applyFill="0" applyAlignment="0" applyProtection="0"/>
    <xf numFmtId="168"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70"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70"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70"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8"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70"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70"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8" fontId="29" fillId="0" borderId="0" applyFont="0" applyFill="0" applyBorder="0" applyAlignment="0" applyProtection="0"/>
    <xf numFmtId="170"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8"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7" fontId="29" fillId="0" borderId="0" applyFont="0" applyFill="0" applyBorder="0" applyAlignment="0" applyProtection="0"/>
    <xf numFmtId="168"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6"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6"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8"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8"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8"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7"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70" fontId="29" fillId="0" borderId="0" applyFont="0" applyFill="0" applyBorder="0" applyAlignment="0" applyProtection="0"/>
    <xf numFmtId="168"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8"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70"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70"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70"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cellStyleXfs>
  <cellXfs count="564">
    <xf numFmtId="0" fontId="0" fillId="0" borderId="0" xfId="0"/>
    <xf numFmtId="0" fontId="1" fillId="0" borderId="0" xfId="0" applyFont="1" applyFill="1" applyAlignment="1">
      <alignment vertical="center"/>
    </xf>
    <xf numFmtId="0" fontId="2" fillId="0" borderId="0" xfId="0" applyFont="1" applyAlignment="1">
      <alignment vertical="center"/>
    </xf>
    <xf numFmtId="0" fontId="3" fillId="0" borderId="1" xfId="0" applyFont="1" applyBorder="1" applyAlignment="1">
      <alignment horizontal="center" vertical="center" wrapText="1"/>
    </xf>
    <xf numFmtId="0" fontId="4" fillId="0" borderId="0" xfId="0" applyFont="1" applyAlignment="1">
      <alignment vertical="center"/>
    </xf>
    <xf numFmtId="0" fontId="5" fillId="0" borderId="0" xfId="0" applyFont="1" applyBorder="1" applyAlignment="1">
      <alignment horizontal="left" vertical="center"/>
    </xf>
    <xf numFmtId="0" fontId="5" fillId="0" borderId="0" xfId="0" applyFont="1" applyAlignment="1">
      <alignment horizontal="justify" vertical="center"/>
    </xf>
    <xf numFmtId="0" fontId="6" fillId="0" borderId="0" xfId="0" applyFont="1" applyAlignment="1">
      <alignment vertical="center"/>
    </xf>
    <xf numFmtId="0" fontId="4" fillId="0" borderId="0" xfId="0" applyFont="1" applyFill="1" applyAlignment="1">
      <alignment vertical="center"/>
    </xf>
    <xf numFmtId="0" fontId="3" fillId="0" borderId="2" xfId="0" applyFont="1" applyBorder="1" applyAlignment="1">
      <alignment horizontal="center" vertical="center" wrapText="1"/>
    </xf>
    <xf numFmtId="0" fontId="3" fillId="0" borderId="6" xfId="0" applyFont="1" applyFill="1" applyBorder="1" applyAlignment="1">
      <alignment horizontal="center" vertical="center" wrapText="1"/>
    </xf>
    <xf numFmtId="0" fontId="5" fillId="0" borderId="0" xfId="0" applyFont="1" applyFill="1" applyBorder="1" applyAlignment="1">
      <alignment horizontal="justify" vertical="center" wrapText="1"/>
    </xf>
    <xf numFmtId="0" fontId="3" fillId="0" borderId="1" xfId="0" applyFont="1" applyFill="1" applyBorder="1" applyAlignment="1">
      <alignment horizontal="center" vertical="center" wrapText="1"/>
    </xf>
    <xf numFmtId="0" fontId="2" fillId="0" borderId="0" xfId="0" applyFont="1" applyFill="1" applyAlignment="1">
      <alignment vertical="center"/>
    </xf>
    <xf numFmtId="0" fontId="7" fillId="0" borderId="0" xfId="0" applyFont="1" applyAlignment="1">
      <alignment horizontal="left" vertical="center"/>
    </xf>
    <xf numFmtId="0" fontId="6" fillId="0" borderId="0" xfId="0" applyFont="1" applyFill="1" applyAlignment="1">
      <alignment vertical="center"/>
    </xf>
    <xf numFmtId="0" fontId="3" fillId="0" borderId="0" xfId="0" applyFont="1" applyBorder="1" applyAlignment="1">
      <alignment horizontal="center" vertical="center" wrapText="1"/>
    </xf>
    <xf numFmtId="0" fontId="2" fillId="0" borderId="1" xfId="0" applyFont="1" applyFill="1" applyBorder="1" applyAlignment="1">
      <alignment horizontal="left" vertical="center" wrapText="1"/>
    </xf>
    <xf numFmtId="0" fontId="8" fillId="0" borderId="1" xfId="0" applyFont="1" applyBorder="1" applyAlignment="1">
      <alignment horizontal="left" vertical="center" wrapText="1"/>
    </xf>
    <xf numFmtId="0" fontId="5" fillId="0" borderId="0" xfId="0" applyFont="1" applyAlignment="1">
      <alignment horizontal="left" vertical="center"/>
    </xf>
    <xf numFmtId="0" fontId="5" fillId="0" borderId="1" xfId="0" applyFont="1" applyBorder="1" applyAlignment="1">
      <alignment horizontal="justify" vertical="center" wrapText="1"/>
    </xf>
    <xf numFmtId="0" fontId="8" fillId="0" borderId="0" xfId="0" applyFont="1" applyBorder="1" applyAlignment="1">
      <alignment horizontal="left" vertical="center" wrapText="1"/>
    </xf>
    <xf numFmtId="0" fontId="10" fillId="0" borderId="0" xfId="0" applyFont="1" applyBorder="1" applyAlignment="1">
      <alignment horizontal="left" vertical="center" wrapText="1"/>
    </xf>
    <xf numFmtId="0" fontId="2" fillId="0" borderId="0" xfId="0" applyFont="1" applyAlignment="1">
      <alignment horizontal="justify" vertical="center"/>
    </xf>
    <xf numFmtId="0" fontId="9" fillId="0" borderId="0" xfId="0" applyFont="1" applyAlignment="1">
      <alignment horizontal="justify" vertical="center"/>
    </xf>
    <xf numFmtId="0" fontId="8" fillId="0" borderId="2" xfId="0" applyFont="1" applyBorder="1" applyAlignment="1">
      <alignment horizontal="left" vertical="center" wrapText="1"/>
    </xf>
    <xf numFmtId="0" fontId="5" fillId="0" borderId="6" xfId="0" applyFont="1" applyFill="1" applyBorder="1" applyAlignment="1">
      <alignment horizontal="justify" vertical="center" wrapText="1"/>
    </xf>
    <xf numFmtId="0" fontId="3" fillId="0" borderId="2" xfId="0" applyFont="1" applyFill="1" applyBorder="1" applyAlignment="1">
      <alignment horizontal="center" vertical="center" wrapText="1"/>
    </xf>
    <xf numFmtId="0" fontId="2" fillId="0" borderId="0" xfId="0" applyFont="1" applyAlignment="1">
      <alignment horizontal="left" vertical="center"/>
    </xf>
    <xf numFmtId="0" fontId="2" fillId="0" borderId="0" xfId="0" applyFont="1" applyFill="1" applyAlignment="1">
      <alignment horizontal="left" vertical="center"/>
    </xf>
    <xf numFmtId="0" fontId="3" fillId="0" borderId="16" xfId="0" applyFont="1" applyBorder="1" applyAlignment="1">
      <alignment horizontal="center" vertical="center" wrapText="1"/>
    </xf>
    <xf numFmtId="0" fontId="3" fillId="0" borderId="16"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right" vertical="center" wrapText="1"/>
    </xf>
    <xf numFmtId="0" fontId="2"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 fillId="0" borderId="0" xfId="0" applyFont="1" applyAlignment="1">
      <alignment vertical="center"/>
    </xf>
    <xf numFmtId="0" fontId="5" fillId="0" borderId="0" xfId="0" applyFont="1" applyFill="1" applyAlignment="1">
      <alignment horizontal="justify" vertical="center"/>
    </xf>
    <xf numFmtId="0" fontId="2" fillId="0" borderId="11" xfId="0" applyFont="1" applyFill="1" applyBorder="1" applyAlignment="1">
      <alignment horizontal="left" vertical="center" wrapText="1"/>
    </xf>
    <xf numFmtId="0" fontId="5" fillId="0" borderId="2" xfId="0" applyFont="1" applyBorder="1" applyAlignment="1">
      <alignment horizontal="left" vertical="center" wrapText="1"/>
    </xf>
    <xf numFmtId="0" fontId="5" fillId="0" borderId="2" xfId="0" applyFont="1" applyBorder="1" applyAlignment="1">
      <alignment horizontal="justify" vertical="center" wrapText="1"/>
    </xf>
    <xf numFmtId="0" fontId="5" fillId="0" borderId="1" xfId="0" applyFont="1" applyFill="1" applyBorder="1" applyAlignment="1">
      <alignment horizontal="justify" vertical="center" wrapText="1"/>
    </xf>
    <xf numFmtId="0" fontId="5" fillId="0" borderId="13" xfId="0" applyFont="1" applyFill="1" applyBorder="1" applyAlignment="1">
      <alignment horizontal="justify" vertical="center" wrapText="1"/>
    </xf>
    <xf numFmtId="0" fontId="5" fillId="0" borderId="16" xfId="0" applyFont="1" applyBorder="1" applyAlignment="1">
      <alignment horizontal="justify" vertical="center" wrapText="1"/>
    </xf>
    <xf numFmtId="0" fontId="5" fillId="0" borderId="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justify" vertical="center" wrapText="1"/>
    </xf>
    <xf numFmtId="0" fontId="9" fillId="0" borderId="2" xfId="0" applyFont="1" applyFill="1" applyBorder="1" applyAlignment="1">
      <alignment horizontal="center" vertical="center" wrapText="1"/>
    </xf>
    <xf numFmtId="0" fontId="2" fillId="0" borderId="0" xfId="0" applyFont="1" applyFill="1" applyBorder="1" applyAlignment="1">
      <alignment horizontal="center" vertical="center"/>
    </xf>
    <xf numFmtId="0" fontId="11" fillId="0" borderId="0" xfId="0" applyFont="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left" vertical="center" wrapText="1"/>
    </xf>
    <xf numFmtId="0" fontId="5" fillId="0" borderId="2" xfId="0" applyFont="1" applyBorder="1" applyAlignment="1">
      <alignment horizontal="center" vertical="center" wrapText="1"/>
    </xf>
    <xf numFmtId="0" fontId="5" fillId="0" borderId="0" xfId="0" applyFont="1" applyFill="1" applyBorder="1" applyAlignment="1">
      <alignment horizontal="left" vertical="center" wrapText="1"/>
    </xf>
    <xf numFmtId="0" fontId="12" fillId="0" borderId="13" xfId="0" applyFont="1" applyFill="1" applyBorder="1" applyAlignment="1">
      <alignment horizontal="center" vertical="center" wrapText="1"/>
    </xf>
    <xf numFmtId="0" fontId="12" fillId="0" borderId="2" xfId="0" applyFont="1" applyBorder="1" applyAlignment="1">
      <alignment horizontal="center" vertical="center" wrapText="1"/>
    </xf>
    <xf numFmtId="0" fontId="13" fillId="0" borderId="0" xfId="0" applyFont="1" applyFill="1" applyBorder="1" applyAlignment="1">
      <alignment horizontal="center" vertical="center"/>
    </xf>
    <xf numFmtId="0" fontId="5" fillId="0" borderId="16" xfId="0" applyFont="1" applyFill="1" applyBorder="1" applyAlignment="1">
      <alignment horizontal="center" vertical="center" wrapText="1"/>
    </xf>
    <xf numFmtId="0" fontId="5" fillId="0" borderId="16" xfId="0" applyFont="1" applyFill="1" applyBorder="1" applyAlignment="1">
      <alignment horizontal="justify" vertical="center" wrapText="1"/>
    </xf>
    <xf numFmtId="0" fontId="5" fillId="0" borderId="9" xfId="0" applyFont="1" applyFill="1" applyBorder="1" applyAlignment="1">
      <alignment horizontal="justify"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4" fillId="0" borderId="0" xfId="0" applyFont="1" applyAlignment="1">
      <alignment horizontal="left" vertical="center"/>
    </xf>
    <xf numFmtId="0" fontId="14" fillId="0" borderId="0" xfId="0" applyFont="1" applyAlignment="1">
      <alignment vertical="center"/>
    </xf>
    <xf numFmtId="0" fontId="5" fillId="0" borderId="2"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5" fillId="0" borderId="0" xfId="0" applyFont="1" applyFill="1" applyBorder="1" applyAlignment="1">
      <alignment horizontal="left" vertical="center"/>
    </xf>
    <xf numFmtId="0" fontId="9" fillId="0" borderId="0" xfId="0" applyFont="1" applyBorder="1" applyAlignment="1">
      <alignment horizontal="center" vertical="center" wrapText="1"/>
    </xf>
    <xf numFmtId="0" fontId="9" fillId="0" borderId="0" xfId="0" applyFont="1" applyBorder="1" applyAlignment="1">
      <alignment vertical="center" wrapText="1"/>
    </xf>
    <xf numFmtId="0" fontId="2" fillId="0" borderId="1" xfId="0" applyFont="1" applyBorder="1" applyAlignment="1">
      <alignment vertical="center"/>
    </xf>
    <xf numFmtId="0" fontId="2" fillId="0" borderId="2" xfId="0" applyFont="1" applyBorder="1" applyAlignment="1">
      <alignment vertical="center"/>
    </xf>
    <xf numFmtId="0" fontId="3" fillId="0" borderId="1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5" fillId="0" borderId="6" xfId="0" applyFont="1" applyFill="1" applyBorder="1" applyAlignment="1">
      <alignment horizontal="left" vertical="center" wrapText="1"/>
    </xf>
    <xf numFmtId="0" fontId="2" fillId="0" borderId="0" xfId="0" applyFont="1" applyBorder="1" applyAlignment="1">
      <alignment vertical="center"/>
    </xf>
    <xf numFmtId="0" fontId="5" fillId="0" borderId="1" xfId="0" applyFont="1" applyBorder="1" applyAlignment="1">
      <alignment horizontal="center" vertical="center"/>
    </xf>
    <xf numFmtId="0" fontId="9" fillId="0" borderId="0" xfId="0" applyFont="1" applyFill="1" applyBorder="1" applyAlignment="1">
      <alignment horizontal="justify" vertical="center" wrapText="1"/>
    </xf>
    <xf numFmtId="0" fontId="13" fillId="0" borderId="0" xfId="0" applyFont="1" applyFill="1" applyBorder="1" applyAlignment="1">
      <alignment horizontal="center" vertical="center" wrapText="1"/>
    </xf>
    <xf numFmtId="0" fontId="2" fillId="0" borderId="0" xfId="0" applyFont="1" applyFill="1" applyBorder="1" applyAlignment="1">
      <alignment vertical="center"/>
    </xf>
    <xf numFmtId="0" fontId="2" fillId="0" borderId="6" xfId="0" applyFont="1" applyFill="1" applyBorder="1" applyAlignment="1">
      <alignment horizontal="left" vertical="center" wrapText="1"/>
    </xf>
    <xf numFmtId="0" fontId="9" fillId="0" borderId="0" xfId="0" applyFont="1" applyAlignment="1">
      <alignment vertical="center"/>
    </xf>
    <xf numFmtId="0" fontId="6" fillId="0" borderId="0" xfId="0" applyFont="1" applyAlignment="1">
      <alignment horizontal="left" vertical="center" wrapText="1"/>
    </xf>
    <xf numFmtId="0" fontId="5" fillId="0" borderId="1" xfId="0" applyFont="1" applyFill="1" applyBorder="1" applyAlignment="1">
      <alignment horizontal="left" vertical="center" wrapText="1"/>
    </xf>
    <xf numFmtId="0" fontId="15" fillId="0" borderId="0" xfId="0" applyFont="1" applyAlignment="1">
      <alignment vertical="center"/>
    </xf>
    <xf numFmtId="0" fontId="2" fillId="0" borderId="0" xfId="0" applyFont="1"/>
    <xf numFmtId="0" fontId="7" fillId="0" borderId="0" xfId="0" applyFont="1" applyAlignment="1">
      <alignment vertical="center"/>
    </xf>
    <xf numFmtId="0" fontId="2" fillId="0" borderId="0" xfId="0" applyFont="1" applyFill="1"/>
    <xf numFmtId="0" fontId="8" fillId="0" borderId="0" xfId="0" applyFont="1"/>
    <xf numFmtId="0" fontId="8" fillId="0" borderId="0" xfId="0" applyFont="1" applyFill="1" applyAlignment="1">
      <alignment vertical="center"/>
    </xf>
    <xf numFmtId="0" fontId="3" fillId="0" borderId="1" xfId="0" applyFont="1" applyBorder="1" applyAlignment="1">
      <alignment horizontal="center" vertical="center" wrapText="1"/>
    </xf>
    <xf numFmtId="0" fontId="2" fillId="2" borderId="2" xfId="0" applyFont="1" applyFill="1" applyBorder="1" applyAlignment="1">
      <alignment horizontal="left" vertical="center" wrapText="1"/>
    </xf>
    <xf numFmtId="0" fontId="2" fillId="0" borderId="6"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5" fillId="0" borderId="0" xfId="0" applyFont="1" applyAlignment="1">
      <alignment horizontal="left" vertical="center"/>
    </xf>
    <xf numFmtId="0" fontId="9" fillId="0" borderId="0" xfId="0" applyFont="1" applyAlignment="1">
      <alignment horizontal="left" vertical="center"/>
    </xf>
    <xf numFmtId="0" fontId="2" fillId="2" borderId="1" xfId="0" applyFont="1" applyFill="1" applyBorder="1" applyAlignment="1">
      <alignment vertical="center"/>
    </xf>
    <xf numFmtId="0" fontId="2" fillId="2" borderId="1" xfId="0" applyFont="1" applyFill="1" applyBorder="1" applyAlignment="1">
      <alignment vertical="center" wrapText="1"/>
    </xf>
    <xf numFmtId="0" fontId="2" fillId="2" borderId="2" xfId="0" applyFont="1" applyFill="1" applyBorder="1" applyAlignment="1">
      <alignment vertical="center"/>
    </xf>
    <xf numFmtId="0" fontId="3" fillId="0" borderId="1" xfId="0" applyFont="1" applyFill="1" applyBorder="1" applyAlignment="1">
      <alignment horizontal="center" vertical="center" wrapText="1"/>
    </xf>
    <xf numFmtId="0" fontId="8" fillId="0" borderId="0" xfId="0" applyFont="1" applyFill="1" applyBorder="1" applyAlignment="1">
      <alignment vertical="center"/>
    </xf>
    <xf numFmtId="0" fontId="17" fillId="0" borderId="0" xfId="1" applyAlignment="1">
      <alignment horizontal="center"/>
    </xf>
    <xf numFmtId="0" fontId="17" fillId="0" borderId="0" xfId="1"/>
    <xf numFmtId="0" fontId="2" fillId="3" borderId="1"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5" fillId="3" borderId="6" xfId="0" applyFont="1" applyFill="1" applyBorder="1" applyAlignment="1">
      <alignment horizontal="justify" vertical="center" wrapText="1"/>
    </xf>
    <xf numFmtId="0" fontId="2" fillId="3" borderId="6" xfId="0" applyFont="1" applyFill="1" applyBorder="1" applyAlignment="1">
      <alignment vertical="center"/>
    </xf>
    <xf numFmtId="0" fontId="9" fillId="3" borderId="6" xfId="0" applyFont="1" applyFill="1" applyBorder="1" applyAlignment="1">
      <alignment horizontal="justify" vertical="center" wrapText="1"/>
    </xf>
    <xf numFmtId="0" fontId="2" fillId="3" borderId="13"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5" fillId="3" borderId="7" xfId="0" applyFont="1" applyFill="1" applyBorder="1" applyAlignment="1">
      <alignment vertical="center" wrapText="1"/>
    </xf>
    <xf numFmtId="0" fontId="3" fillId="3" borderId="1"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3" borderId="6" xfId="0" applyFont="1" applyFill="1" applyBorder="1" applyAlignment="1">
      <alignment horizontal="left" vertical="center" wrapText="1"/>
    </xf>
    <xf numFmtId="0" fontId="2" fillId="3" borderId="8"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0" xfId="0" applyFont="1" applyFill="1" applyAlignment="1">
      <alignment vertical="center"/>
    </xf>
    <xf numFmtId="0" fontId="2" fillId="2" borderId="2"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7" fillId="2" borderId="1" xfId="0" applyFont="1" applyFill="1" applyBorder="1" applyAlignment="1">
      <alignment vertical="center"/>
    </xf>
    <xf numFmtId="0" fontId="7" fillId="3" borderId="6" xfId="0" applyFont="1" applyFill="1" applyBorder="1" applyAlignment="1">
      <alignment vertical="center"/>
    </xf>
    <xf numFmtId="0" fontId="9" fillId="0" borderId="6" xfId="0" applyFont="1" applyFill="1" applyBorder="1" applyAlignment="1">
      <alignment horizontal="justify" vertical="center" wrapText="1"/>
    </xf>
    <xf numFmtId="0" fontId="9" fillId="0" borderId="1" xfId="0" applyFont="1" applyBorder="1" applyAlignment="1">
      <alignment horizontal="justify" vertical="center" wrapText="1"/>
    </xf>
    <xf numFmtId="0" fontId="9" fillId="0" borderId="16" xfId="0" applyFont="1" applyFill="1" applyBorder="1" applyAlignment="1">
      <alignment horizontal="justify" vertical="center" wrapText="1"/>
    </xf>
    <xf numFmtId="0" fontId="9" fillId="0" borderId="6" xfId="0" applyFont="1" applyBorder="1" applyAlignment="1">
      <alignment horizontal="justify" vertical="center" wrapText="1"/>
    </xf>
    <xf numFmtId="0" fontId="9" fillId="0" borderId="1" xfId="0" applyFont="1" applyFill="1" applyBorder="1" applyAlignment="1">
      <alignment horizontal="justify" vertical="center" wrapText="1"/>
    </xf>
    <xf numFmtId="0" fontId="2" fillId="0" borderId="1" xfId="0" applyFont="1" applyFill="1" applyBorder="1" applyAlignment="1">
      <alignment vertical="center" wrapText="1"/>
    </xf>
    <xf numFmtId="0" fontId="9" fillId="2" borderId="1" xfId="0" applyFont="1" applyFill="1" applyBorder="1" applyAlignment="1">
      <alignment horizontal="justify" vertical="center" wrapText="1"/>
    </xf>
    <xf numFmtId="0" fontId="4" fillId="0" borderId="0" xfId="0" applyFont="1" applyAlignment="1">
      <alignment vertical="center" wrapText="1"/>
    </xf>
    <xf numFmtId="0" fontId="2" fillId="0" borderId="0" xfId="0" applyFont="1" applyAlignment="1">
      <alignment vertical="center" wrapText="1"/>
    </xf>
    <xf numFmtId="0" fontId="3" fillId="0" borderId="1" xfId="0" applyFont="1" applyFill="1" applyBorder="1" applyAlignment="1">
      <alignment horizontal="center" vertical="center" wrapText="1"/>
    </xf>
    <xf numFmtId="164" fontId="18" fillId="0" borderId="1" xfId="0" applyNumberFormat="1" applyFont="1" applyBorder="1"/>
    <xf numFmtId="164" fontId="19" fillId="3" borderId="6" xfId="0" applyNumberFormat="1" applyFont="1" applyFill="1" applyBorder="1"/>
    <xf numFmtId="164" fontId="18" fillId="0" borderId="1" xfId="0" applyNumberFormat="1" applyFont="1" applyBorder="1" applyAlignment="1"/>
    <xf numFmtId="164" fontId="19" fillId="0" borderId="1" xfId="0" applyNumberFormat="1" applyFont="1" applyBorder="1" applyAlignment="1"/>
    <xf numFmtId="0" fontId="3" fillId="0" borderId="2"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20" fillId="0" borderId="1" xfId="0" applyFont="1" applyFill="1" applyBorder="1" applyAlignment="1">
      <alignment horizontal="center" vertical="center" wrapText="1"/>
    </xf>
    <xf numFmtId="3" fontId="20" fillId="0" borderId="1" xfId="0"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3" fontId="22" fillId="0" borderId="2" xfId="0" applyNumberFormat="1" applyFont="1" applyFill="1" applyBorder="1" applyAlignment="1">
      <alignment horizontal="center" vertical="center" wrapText="1"/>
    </xf>
    <xf numFmtId="164" fontId="6" fillId="0" borderId="0" xfId="0" applyNumberFormat="1" applyFont="1" applyAlignment="1">
      <alignment vertical="center"/>
    </xf>
    <xf numFmtId="164" fontId="22" fillId="0" borderId="1" xfId="0" applyNumberFormat="1" applyFont="1" applyFill="1" applyBorder="1" applyAlignment="1">
      <alignment horizontal="center" vertical="center" wrapText="1"/>
    </xf>
    <xf numFmtId="164" fontId="18" fillId="0" borderId="2" xfId="0" applyNumberFormat="1" applyFont="1" applyBorder="1" applyAlignment="1"/>
    <xf numFmtId="164" fontId="22" fillId="0" borderId="2" xfId="0" applyNumberFormat="1" applyFont="1" applyFill="1" applyBorder="1" applyAlignment="1">
      <alignment horizontal="center" vertical="center" wrapText="1"/>
    </xf>
    <xf numFmtId="0" fontId="3" fillId="0" borderId="21" xfId="0" applyFont="1" applyFill="1" applyBorder="1" applyAlignment="1">
      <alignment horizontal="center" vertical="center" wrapText="1"/>
    </xf>
    <xf numFmtId="164" fontId="22" fillId="0" borderId="21" xfId="0" applyNumberFormat="1" applyFont="1" applyFill="1" applyBorder="1" applyAlignment="1">
      <alignment horizontal="center" vertical="center" wrapText="1"/>
    </xf>
    <xf numFmtId="164" fontId="19" fillId="0" borderId="2" xfId="0" applyNumberFormat="1" applyFont="1" applyBorder="1" applyAlignment="1"/>
    <xf numFmtId="3" fontId="25" fillId="0" borderId="1" xfId="0" applyNumberFormat="1" applyFont="1" applyFill="1" applyBorder="1" applyAlignment="1">
      <alignment horizontal="center" vertical="center" wrapText="1"/>
    </xf>
    <xf numFmtId="0" fontId="26" fillId="0" borderId="1" xfId="0" applyFont="1" applyFill="1" applyBorder="1" applyAlignment="1">
      <alignment horizontal="center" vertical="center" wrapText="1"/>
    </xf>
    <xf numFmtId="3" fontId="26" fillId="0" borderId="1" xfId="0" applyNumberFormat="1" applyFont="1" applyFill="1" applyBorder="1" applyAlignment="1">
      <alignment horizontal="center" vertical="center" wrapText="1"/>
    </xf>
    <xf numFmtId="3" fontId="26" fillId="0" borderId="2" xfId="0" applyNumberFormat="1" applyFont="1" applyFill="1" applyBorder="1" applyAlignment="1">
      <alignment horizontal="center" vertical="center" wrapText="1"/>
    </xf>
    <xf numFmtId="0" fontId="26" fillId="0" borderId="2" xfId="0" applyFont="1" applyFill="1" applyBorder="1" applyAlignment="1">
      <alignment horizontal="center" vertical="center" wrapText="1"/>
    </xf>
    <xf numFmtId="3" fontId="25" fillId="0" borderId="6" xfId="0" applyNumberFormat="1" applyFont="1" applyFill="1" applyBorder="1" applyAlignment="1">
      <alignment horizontal="center" vertical="center" wrapText="1"/>
    </xf>
    <xf numFmtId="0" fontId="26" fillId="0" borderId="6" xfId="0" applyFont="1" applyFill="1" applyBorder="1" applyAlignment="1">
      <alignment horizontal="center" vertical="center" wrapText="1"/>
    </xf>
    <xf numFmtId="3" fontId="26" fillId="0" borderId="6" xfId="0" applyNumberFormat="1" applyFont="1" applyFill="1" applyBorder="1" applyAlignment="1">
      <alignment horizontal="center" vertical="center" wrapText="1"/>
    </xf>
    <xf numFmtId="3" fontId="25" fillId="3" borderId="6" xfId="0" applyNumberFormat="1" applyFont="1" applyFill="1" applyBorder="1" applyAlignment="1">
      <alignment horizontal="center" vertical="center" wrapText="1"/>
    </xf>
    <xf numFmtId="3" fontId="25" fillId="0" borderId="16" xfId="0" applyNumberFormat="1" applyFont="1" applyFill="1" applyBorder="1" applyAlignment="1">
      <alignment horizontal="center" vertical="center" wrapText="1"/>
    </xf>
    <xf numFmtId="0" fontId="25" fillId="0" borderId="16" xfId="0" applyFont="1" applyFill="1" applyBorder="1" applyAlignment="1">
      <alignment horizontal="center" vertical="center" wrapText="1"/>
    </xf>
    <xf numFmtId="164" fontId="27" fillId="0" borderId="1" xfId="0" applyNumberFormat="1" applyFont="1" applyBorder="1" applyAlignment="1">
      <alignment horizontal="center"/>
    </xf>
    <xf numFmtId="164" fontId="28" fillId="0" borderId="1" xfId="0" applyNumberFormat="1" applyFont="1" applyBorder="1" applyAlignment="1">
      <alignment horizontal="center"/>
    </xf>
    <xf numFmtId="164" fontId="28" fillId="0" borderId="2" xfId="0" applyNumberFormat="1" applyFont="1" applyBorder="1" applyAlignment="1">
      <alignment horizontal="center"/>
    </xf>
    <xf numFmtId="164" fontId="27" fillId="0" borderId="6" xfId="0" applyNumberFormat="1" applyFont="1" applyBorder="1" applyAlignment="1">
      <alignment horizontal="center"/>
    </xf>
    <xf numFmtId="164" fontId="25" fillId="0" borderId="6" xfId="0" applyNumberFormat="1" applyFont="1" applyFill="1" applyBorder="1" applyAlignment="1">
      <alignment horizontal="center"/>
    </xf>
    <xf numFmtId="164" fontId="27" fillId="3" borderId="1" xfId="0" applyNumberFormat="1" applyFont="1" applyFill="1" applyBorder="1" applyAlignment="1">
      <alignment horizontal="center"/>
    </xf>
    <xf numFmtId="164" fontId="27" fillId="3" borderId="6" xfId="0" applyNumberFormat="1" applyFont="1" applyFill="1" applyBorder="1" applyAlignment="1">
      <alignment horizontal="center"/>
    </xf>
    <xf numFmtId="3" fontId="22" fillId="0" borderId="13"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51" fillId="0" borderId="0" xfId="0" applyFont="1" applyAlignment="1">
      <alignment horizontal="justify" vertical="center"/>
    </xf>
    <xf numFmtId="0" fontId="23" fillId="0" borderId="0" xfId="0" applyFont="1"/>
    <xf numFmtId="0" fontId="23" fillId="0" borderId="0" xfId="0" applyFont="1" applyAlignment="1">
      <alignment horizontal="justify" vertical="center"/>
    </xf>
    <xf numFmtId="0" fontId="52" fillId="0" borderId="0" xfId="0" applyFont="1" applyAlignment="1">
      <alignment horizontal="justify" vertical="center"/>
    </xf>
    <xf numFmtId="0" fontId="23" fillId="0" borderId="0" xfId="0" applyFont="1" applyAlignment="1">
      <alignment horizontal="left" wrapText="1"/>
    </xf>
    <xf numFmtId="0" fontId="23" fillId="0" borderId="0" xfId="0" applyFont="1" applyAlignment="1">
      <alignment wrapText="1"/>
    </xf>
    <xf numFmtId="0" fontId="23" fillId="0" borderId="0" xfId="0" applyFont="1" applyAlignment="1">
      <alignment horizontal="justify" vertical="center" wrapText="1"/>
    </xf>
    <xf numFmtId="0" fontId="53" fillId="0" borderId="0" xfId="0" applyFont="1" applyBorder="1" applyAlignment="1">
      <alignment horizontal="left" vertical="center" wrapText="1"/>
    </xf>
    <xf numFmtId="0" fontId="54" fillId="0" borderId="0" xfId="0" applyFont="1" applyAlignment="1">
      <alignment vertical="center"/>
    </xf>
    <xf numFmtId="3" fontId="26" fillId="0" borderId="13" xfId="0" applyNumberFormat="1" applyFont="1" applyFill="1" applyBorder="1" applyAlignment="1">
      <alignment horizontal="center" vertical="center" wrapText="1"/>
    </xf>
    <xf numFmtId="0" fontId="26" fillId="0" borderId="13" xfId="0" applyFont="1" applyFill="1" applyBorder="1" applyAlignment="1">
      <alignment horizontal="center" vertical="center" wrapText="1"/>
    </xf>
    <xf numFmtId="3" fontId="22" fillId="0" borderId="1" xfId="0" applyNumberFormat="1" applyFont="1" applyBorder="1" applyAlignment="1">
      <alignment horizontal="center" vertical="center" wrapText="1"/>
    </xf>
    <xf numFmtId="3" fontId="22" fillId="0" borderId="1" xfId="0" applyNumberFormat="1" applyFont="1" applyFill="1" applyBorder="1" applyAlignment="1">
      <alignment horizontal="center" vertical="center" wrapText="1"/>
    </xf>
    <xf numFmtId="3" fontId="22" fillId="0" borderId="2" xfId="0" applyNumberFormat="1" applyFont="1" applyBorder="1" applyAlignment="1">
      <alignment horizontal="center" vertical="center" wrapText="1"/>
    </xf>
    <xf numFmtId="3" fontId="22" fillId="0" borderId="6" xfId="0" applyNumberFormat="1" applyFont="1" applyFill="1" applyBorder="1" applyAlignment="1">
      <alignment horizontal="center" vertical="center" wrapText="1"/>
    </xf>
    <xf numFmtId="3" fontId="22" fillId="0" borderId="16" xfId="0" applyNumberFormat="1" applyFont="1" applyBorder="1" applyAlignment="1">
      <alignment horizontal="center" vertical="center" wrapText="1"/>
    </xf>
    <xf numFmtId="3" fontId="56" fillId="0" borderId="1" xfId="0" applyNumberFormat="1" applyFont="1" applyBorder="1" applyAlignment="1">
      <alignment horizontal="center" vertical="center" wrapText="1"/>
    </xf>
    <xf numFmtId="3" fontId="56" fillId="0" borderId="6" xfId="0" applyNumberFormat="1" applyFont="1" applyFill="1" applyBorder="1" applyAlignment="1">
      <alignment horizontal="center" vertical="center" wrapText="1"/>
    </xf>
    <xf numFmtId="3" fontId="56" fillId="3" borderId="6" xfId="0" applyNumberFormat="1" applyFont="1" applyFill="1" applyBorder="1" applyAlignment="1">
      <alignment horizontal="center" vertical="center" wrapText="1"/>
    </xf>
    <xf numFmtId="3" fontId="22" fillId="2" borderId="13" xfId="0" applyNumberFormat="1" applyFont="1" applyFill="1" applyBorder="1" applyAlignment="1">
      <alignment horizontal="center" vertical="center" wrapText="1"/>
    </xf>
    <xf numFmtId="0" fontId="16" fillId="0" borderId="13" xfId="0" applyFont="1" applyFill="1" applyBorder="1" applyAlignment="1">
      <alignment horizontal="center" vertical="center" wrapText="1"/>
    </xf>
    <xf numFmtId="3" fontId="16" fillId="0" borderId="13" xfId="0" applyNumberFormat="1"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2" xfId="0" applyFont="1" applyFill="1" applyBorder="1" applyAlignment="1">
      <alignment horizontal="center" vertical="center" wrapText="1"/>
    </xf>
    <xf numFmtId="3" fontId="22" fillId="0" borderId="12" xfId="0" applyNumberFormat="1" applyFont="1" applyFill="1" applyBorder="1" applyAlignment="1">
      <alignment horizontal="center" vertical="center" wrapText="1"/>
    </xf>
    <xf numFmtId="0" fontId="57" fillId="3" borderId="6" xfId="0" applyFont="1" applyFill="1" applyBorder="1" applyAlignment="1">
      <alignment horizontal="center" vertical="center" wrapText="1"/>
    </xf>
    <xf numFmtId="0" fontId="56" fillId="3" borderId="6" xfId="0" applyFont="1" applyFill="1" applyBorder="1" applyAlignment="1">
      <alignment horizontal="center" vertical="center" wrapText="1"/>
    </xf>
    <xf numFmtId="1" fontId="2" fillId="0" borderId="0" xfId="0" applyNumberFormat="1" applyFont="1" applyAlignment="1">
      <alignment vertical="center"/>
    </xf>
    <xf numFmtId="0" fontId="58" fillId="0" borderId="0" xfId="0" applyFont="1" applyFill="1" applyAlignment="1">
      <alignment vertical="center"/>
    </xf>
    <xf numFmtId="0" fontId="55" fillId="0" borderId="0" xfId="0" applyFont="1" applyAlignment="1">
      <alignment vertical="center" wrapText="1"/>
    </xf>
    <xf numFmtId="0" fontId="59" fillId="0" borderId="0" xfId="0" applyFont="1" applyBorder="1" applyAlignment="1">
      <alignment horizontal="center" vertical="center" wrapText="1"/>
    </xf>
    <xf numFmtId="0" fontId="55" fillId="0" borderId="0" xfId="0" applyFont="1" applyAlignment="1">
      <alignment vertical="center"/>
    </xf>
    <xf numFmtId="0" fontId="23" fillId="0" borderId="0" xfId="0" applyFont="1" applyAlignment="1">
      <alignment vertical="center"/>
    </xf>
    <xf numFmtId="0" fontId="3" fillId="26" borderId="1" xfId="0" applyFont="1" applyFill="1" applyBorder="1" applyAlignment="1">
      <alignment horizontal="center" vertical="center" wrapText="1"/>
    </xf>
    <xf numFmtId="0" fontId="23" fillId="0" borderId="0" xfId="0" applyFont="1" applyFill="1" applyAlignment="1">
      <alignment vertical="center"/>
    </xf>
    <xf numFmtId="0" fontId="60" fillId="0" borderId="0" xfId="0" applyFont="1" applyBorder="1" applyAlignment="1">
      <alignment vertical="center"/>
    </xf>
    <xf numFmtId="0" fontId="60" fillId="0" borderId="0" xfId="0" applyFont="1" applyBorder="1" applyAlignment="1">
      <alignment vertical="center" wrapText="1"/>
    </xf>
    <xf numFmtId="0" fontId="60" fillId="0" borderId="0" xfId="0" applyFont="1" applyAlignment="1">
      <alignment vertical="center"/>
    </xf>
    <xf numFmtId="0" fontId="61" fillId="0" borderId="0" xfId="0" applyFont="1" applyAlignment="1">
      <alignment horizontal="center" vertical="center"/>
    </xf>
    <xf numFmtId="0" fontId="53" fillId="0" borderId="0" xfId="0" applyFont="1" applyAlignment="1">
      <alignment vertical="center"/>
    </xf>
    <xf numFmtId="0" fontId="53" fillId="0" borderId="0" xfId="0" applyFont="1" applyAlignment="1">
      <alignment horizontal="justify" vertical="center"/>
    </xf>
    <xf numFmtId="0" fontId="53" fillId="3" borderId="1" xfId="0" applyFont="1" applyFill="1" applyBorder="1" applyAlignment="1">
      <alignment horizontal="center" vertical="center" wrapText="1"/>
    </xf>
    <xf numFmtId="0" fontId="53" fillId="0" borderId="1" xfId="0" applyFont="1" applyBorder="1" applyAlignment="1">
      <alignment horizontal="center" vertical="center" wrapText="1"/>
    </xf>
    <xf numFmtId="0" fontId="53" fillId="3" borderId="3" xfId="0" applyFont="1" applyFill="1" applyBorder="1" applyAlignment="1">
      <alignment horizontal="left" vertical="center" wrapText="1"/>
    </xf>
    <xf numFmtId="0" fontId="53" fillId="3" borderId="4" xfId="0" applyFont="1" applyFill="1" applyBorder="1" applyAlignment="1">
      <alignment horizontal="left" vertical="center" wrapText="1"/>
    </xf>
    <xf numFmtId="0" fontId="53" fillId="0" borderId="0" xfId="0" applyFont="1" applyFill="1" applyBorder="1" applyAlignment="1">
      <alignment horizontal="left" vertical="center" wrapText="1"/>
    </xf>
    <xf numFmtId="0" fontId="53" fillId="0" borderId="1" xfId="0" applyFont="1" applyBorder="1" applyAlignment="1">
      <alignment horizontal="left" vertical="center"/>
    </xf>
    <xf numFmtId="0" fontId="53" fillId="0" borderId="1" xfId="0" applyFont="1" applyBorder="1" applyAlignment="1">
      <alignment vertical="center"/>
    </xf>
    <xf numFmtId="164" fontId="53" fillId="0" borderId="1" xfId="0" applyNumberFormat="1" applyFont="1" applyBorder="1" applyAlignment="1"/>
    <xf numFmtId="164" fontId="60" fillId="3" borderId="1" xfId="0" applyNumberFormat="1" applyFont="1" applyFill="1" applyBorder="1" applyAlignment="1"/>
    <xf numFmtId="0" fontId="60" fillId="0" borderId="0" xfId="0" applyFont="1"/>
    <xf numFmtId="0" fontId="53" fillId="0" borderId="0" xfId="0" applyFont="1"/>
    <xf numFmtId="0" fontId="53" fillId="0" borderId="1" xfId="0" applyFont="1" applyBorder="1" applyAlignment="1">
      <alignment horizontal="center" vertical="center"/>
    </xf>
    <xf numFmtId="1" fontId="53" fillId="0" borderId="1" xfId="0" applyNumberFormat="1" applyFont="1" applyFill="1" applyBorder="1" applyAlignment="1">
      <alignment horizontal="center" vertical="center" wrapText="1"/>
    </xf>
    <xf numFmtId="1" fontId="53" fillId="0" borderId="2" xfId="0" applyNumberFormat="1" applyFont="1" applyFill="1" applyBorder="1" applyAlignment="1">
      <alignment horizontal="center" vertical="center" wrapText="1"/>
    </xf>
    <xf numFmtId="0" fontId="53" fillId="0" borderId="0" xfId="0" applyFont="1" applyFill="1" applyBorder="1" applyAlignment="1">
      <alignment horizontal="center" vertical="center" wrapText="1"/>
    </xf>
    <xf numFmtId="0" fontId="53" fillId="0" borderId="0" xfId="0" applyFont="1" applyAlignment="1">
      <alignment horizontal="center" vertical="center"/>
    </xf>
    <xf numFmtId="3" fontId="53" fillId="0" borderId="2" xfId="0" applyNumberFormat="1" applyFont="1" applyFill="1" applyBorder="1" applyAlignment="1">
      <alignment horizontal="center" vertical="center" wrapText="1"/>
    </xf>
    <xf numFmtId="3" fontId="53" fillId="0" borderId="1" xfId="0" applyNumberFormat="1" applyFont="1" applyFill="1" applyBorder="1" applyAlignment="1">
      <alignment horizontal="center" vertical="center" wrapText="1"/>
    </xf>
    <xf numFmtId="0" fontId="62" fillId="0" borderId="0" xfId="0" applyFont="1" applyAlignment="1">
      <alignment horizontal="center" vertical="center"/>
    </xf>
    <xf numFmtId="1" fontId="60" fillId="3" borderId="6" xfId="0" applyNumberFormat="1" applyFont="1" applyFill="1" applyBorder="1" applyAlignment="1">
      <alignment horizontal="center" vertical="center" wrapText="1"/>
    </xf>
    <xf numFmtId="3" fontId="60" fillId="3" borderId="6" xfId="0" applyNumberFormat="1" applyFont="1" applyFill="1" applyBorder="1" applyAlignment="1">
      <alignment horizontal="center" vertical="center" wrapText="1"/>
    </xf>
    <xf numFmtId="3" fontId="2" fillId="0" borderId="0" xfId="0" applyNumberFormat="1" applyFont="1" applyAlignment="1">
      <alignment vertical="center"/>
    </xf>
    <xf numFmtId="3" fontId="63" fillId="0" borderId="0" xfId="0" applyNumberFormat="1" applyFont="1"/>
    <xf numFmtId="164" fontId="2" fillId="0" borderId="0" xfId="0" applyNumberFormat="1" applyFont="1" applyAlignment="1">
      <alignment vertical="center"/>
    </xf>
    <xf numFmtId="3" fontId="54" fillId="3" borderId="6" xfId="0" applyNumberFormat="1" applyFont="1" applyFill="1" applyBorder="1" applyAlignment="1">
      <alignment horizontal="center" vertical="center" wrapText="1"/>
    </xf>
    <xf numFmtId="0" fontId="54" fillId="3" borderId="6" xfId="0" applyFont="1" applyFill="1" applyBorder="1" applyAlignment="1">
      <alignment horizontal="center" vertical="center" wrapText="1"/>
    </xf>
    <xf numFmtId="0" fontId="9" fillId="3" borderId="6" xfId="0" applyFont="1" applyFill="1" applyBorder="1" applyAlignment="1">
      <alignment horizontal="left" vertical="center" wrapText="1"/>
    </xf>
    <xf numFmtId="0" fontId="7" fillId="0" borderId="0" xfId="0" applyFont="1" applyFill="1" applyAlignment="1">
      <alignment vertical="center"/>
    </xf>
    <xf numFmtId="0" fontId="56" fillId="3" borderId="6" xfId="0" applyFont="1" applyFill="1" applyBorder="1" applyAlignment="1">
      <alignment horizontal="justify" vertical="center" wrapText="1"/>
    </xf>
    <xf numFmtId="164" fontId="25" fillId="3" borderId="6" xfId="0" applyNumberFormat="1" applyFont="1" applyFill="1" applyBorder="1"/>
    <xf numFmtId="0" fontId="56" fillId="0" borderId="0" xfId="0" applyFont="1" applyAlignment="1">
      <alignment vertical="center"/>
    </xf>
    <xf numFmtId="1" fontId="26" fillId="0" borderId="13" xfId="0" applyNumberFormat="1" applyFont="1" applyFill="1" applyBorder="1" applyAlignment="1">
      <alignment horizontal="center" vertical="center" wrapText="1"/>
    </xf>
    <xf numFmtId="0" fontId="54" fillId="3" borderId="6" xfId="0" applyFont="1" applyFill="1" applyBorder="1" applyAlignment="1">
      <alignment horizontal="justify" vertical="center" wrapText="1"/>
    </xf>
    <xf numFmtId="1" fontId="54" fillId="3" borderId="6" xfId="0" applyNumberFormat="1" applyFont="1" applyFill="1" applyBorder="1" applyAlignment="1">
      <alignment horizontal="center" vertical="center" wrapText="1"/>
    </xf>
    <xf numFmtId="0" fontId="9" fillId="3" borderId="7" xfId="0" applyFont="1" applyFill="1" applyBorder="1" applyAlignment="1">
      <alignment vertical="center" wrapText="1"/>
    </xf>
    <xf numFmtId="0" fontId="53" fillId="3" borderId="8" xfId="0" applyFont="1" applyFill="1" applyBorder="1" applyAlignment="1">
      <alignment horizontal="left" vertical="center"/>
    </xf>
    <xf numFmtId="0" fontId="60" fillId="3" borderId="3" xfId="0" applyFont="1" applyFill="1" applyBorder="1" applyAlignment="1">
      <alignment horizontal="left" vertical="center" wrapText="1"/>
    </xf>
    <xf numFmtId="0" fontId="60" fillId="3" borderId="4" xfId="0" applyFont="1" applyFill="1" applyBorder="1" applyAlignment="1">
      <alignment horizontal="left" vertical="center" wrapText="1"/>
    </xf>
    <xf numFmtId="1" fontId="22" fillId="0" borderId="8" xfId="0" applyNumberFormat="1" applyFont="1" applyBorder="1" applyAlignment="1">
      <alignment vertical="center"/>
    </xf>
    <xf numFmtId="0" fontId="22" fillId="0" borderId="10" xfId="0" applyFont="1" applyBorder="1" applyAlignment="1">
      <alignment vertical="center"/>
    </xf>
    <xf numFmtId="0" fontId="22" fillId="0" borderId="9" xfId="0" applyFont="1" applyBorder="1" applyAlignment="1">
      <alignment vertical="center" wrapText="1"/>
    </xf>
    <xf numFmtId="0" fontId="8" fillId="0" borderId="0" xfId="0" applyFont="1" applyAlignment="1">
      <alignment vertical="center"/>
    </xf>
    <xf numFmtId="0" fontId="64" fillId="0" borderId="0" xfId="0" applyFont="1"/>
    <xf numFmtId="0" fontId="8" fillId="0" borderId="1" xfId="0" applyFont="1" applyFill="1" applyBorder="1" applyAlignment="1">
      <alignment horizontal="center" vertical="center" wrapText="1"/>
    </xf>
    <xf numFmtId="3" fontId="65" fillId="0" borderId="0" xfId="0" applyNumberFormat="1" applyFont="1"/>
    <xf numFmtId="3" fontId="8" fillId="0" borderId="1" xfId="0" applyNumberFormat="1" applyFont="1" applyFill="1" applyBorder="1" applyAlignment="1">
      <alignment vertical="center" wrapText="1"/>
    </xf>
    <xf numFmtId="3" fontId="8" fillId="3" borderId="1" xfId="0" applyNumberFormat="1" applyFont="1" applyFill="1" applyBorder="1" applyAlignment="1">
      <alignment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horizontal="right" vertical="center" wrapText="1"/>
    </xf>
    <xf numFmtId="0" fontId="8" fillId="0" borderId="0" xfId="0" applyFont="1" applyAlignment="1">
      <alignment horizontal="justify" vertical="center"/>
    </xf>
    <xf numFmtId="0" fontId="8" fillId="3" borderId="1" xfId="0" applyFont="1" applyFill="1" applyBorder="1" applyAlignment="1">
      <alignment horizontal="center" vertical="center" wrapText="1"/>
    </xf>
    <xf numFmtId="0" fontId="8" fillId="0" borderId="0" xfId="0" applyFont="1" applyFill="1" applyBorder="1" applyAlignment="1">
      <alignment horizontal="center" vertical="center" wrapText="1"/>
    </xf>
    <xf numFmtId="3" fontId="8" fillId="0" borderId="1" xfId="0" applyNumberFormat="1" applyFont="1" applyFill="1" applyBorder="1" applyAlignment="1">
      <alignment horizontal="center" vertical="center" wrapText="1"/>
    </xf>
    <xf numFmtId="3" fontId="8" fillId="3" borderId="1" xfId="0" applyNumberFormat="1" applyFont="1" applyFill="1" applyBorder="1" applyAlignment="1">
      <alignment horizontal="center" vertical="center" wrapText="1"/>
    </xf>
    <xf numFmtId="0" fontId="23" fillId="0" borderId="1" xfId="0" applyFont="1" applyBorder="1" applyAlignment="1">
      <alignment horizontal="center" vertical="center"/>
    </xf>
    <xf numFmtId="0" fontId="23" fillId="0" borderId="1" xfId="0" applyFont="1" applyBorder="1" applyAlignment="1">
      <alignment horizontal="left" vertical="center"/>
    </xf>
    <xf numFmtId="0" fontId="23" fillId="0" borderId="1" xfId="0" applyFont="1" applyBorder="1" applyAlignment="1">
      <alignment vertical="center"/>
    </xf>
    <xf numFmtId="164" fontId="19" fillId="27" borderId="1" xfId="0" applyNumberFormat="1" applyFont="1" applyFill="1" applyBorder="1" applyAlignment="1"/>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1"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53" fillId="0" borderId="1" xfId="0" applyFont="1" applyFill="1" applyBorder="1" applyAlignment="1">
      <alignment horizontal="left" vertical="center" wrapText="1"/>
    </xf>
    <xf numFmtId="0" fontId="53" fillId="0" borderId="6" xfId="0" applyFont="1" applyFill="1" applyBorder="1" applyAlignment="1">
      <alignment horizontal="center" vertical="center" wrapText="1"/>
    </xf>
    <xf numFmtId="0" fontId="53" fillId="0" borderId="15" xfId="0" applyFont="1" applyFill="1" applyBorder="1" applyAlignment="1">
      <alignment horizontal="left" vertical="center" wrapText="1"/>
    </xf>
    <xf numFmtId="0" fontId="53" fillId="0" borderId="17" xfId="0" applyFont="1" applyFill="1" applyBorder="1" applyAlignment="1">
      <alignment horizontal="left" vertical="center" wrapText="1"/>
    </xf>
    <xf numFmtId="0" fontId="53" fillId="0" borderId="18" xfId="0" applyFont="1" applyFill="1" applyBorder="1" applyAlignment="1">
      <alignment horizontal="left" vertical="center" wrapText="1"/>
    </xf>
    <xf numFmtId="0" fontId="53" fillId="0" borderId="1" xfId="0" applyFont="1" applyBorder="1" applyAlignment="1">
      <alignment horizontal="left" vertical="center" wrapText="1"/>
    </xf>
    <xf numFmtId="3" fontId="60" fillId="3" borderId="6" xfId="0" applyNumberFormat="1" applyFont="1" applyFill="1" applyBorder="1" applyAlignment="1">
      <alignment horizontal="left" vertical="center" wrapText="1"/>
    </xf>
    <xf numFmtId="3" fontId="53" fillId="0" borderId="1" xfId="0" applyNumberFormat="1" applyFont="1" applyFill="1" applyBorder="1" applyAlignment="1">
      <alignment horizontal="right" vertical="center" wrapText="1"/>
    </xf>
    <xf numFmtId="3" fontId="53" fillId="0" borderId="2" xfId="0" applyNumberFormat="1" applyFont="1" applyFill="1" applyBorder="1" applyAlignment="1">
      <alignment horizontal="right" vertical="center" wrapText="1"/>
    </xf>
    <xf numFmtId="3" fontId="60" fillId="3" borderId="6" xfId="0" applyNumberFormat="1" applyFont="1" applyFill="1" applyBorder="1" applyAlignment="1">
      <alignment horizontal="right" vertical="center" wrapText="1"/>
    </xf>
    <xf numFmtId="3" fontId="53" fillId="0" borderId="1" xfId="0" applyNumberFormat="1" applyFont="1" applyFill="1" applyBorder="1" applyAlignment="1">
      <alignment vertical="center" wrapText="1"/>
    </xf>
    <xf numFmtId="3" fontId="53" fillId="0" borderId="2" xfId="0" applyNumberFormat="1" applyFont="1" applyFill="1" applyBorder="1" applyAlignment="1">
      <alignment vertical="center" wrapText="1"/>
    </xf>
    <xf numFmtId="3" fontId="60" fillId="3" borderId="6" xfId="0" applyNumberFormat="1" applyFont="1" applyFill="1" applyBorder="1" applyAlignment="1">
      <alignment vertical="center" wrapText="1"/>
    </xf>
    <xf numFmtId="0" fontId="66" fillId="0" borderId="0" xfId="0" applyFont="1" applyFill="1" applyAlignment="1">
      <alignment vertical="center"/>
    </xf>
    <xf numFmtId="0" fontId="51" fillId="0" borderId="0" xfId="0" applyFont="1" applyAlignment="1">
      <alignment horizontal="left" vertical="center"/>
    </xf>
    <xf numFmtId="0" fontId="23" fillId="0" borderId="0" xfId="0" applyFont="1" applyAlignment="1">
      <alignment horizontal="left" vertical="center"/>
    </xf>
    <xf numFmtId="0" fontId="67" fillId="0" borderId="0" xfId="0" applyFont="1" applyFill="1" applyAlignment="1">
      <alignment vertical="center"/>
    </xf>
    <xf numFmtId="0" fontId="67" fillId="0" borderId="0" xfId="0" applyFont="1" applyAlignment="1">
      <alignment vertical="center"/>
    </xf>
    <xf numFmtId="0" fontId="55" fillId="3" borderId="1" xfId="0" applyFont="1" applyFill="1" applyBorder="1" applyAlignment="1">
      <alignment horizontal="center" vertical="center" wrapText="1"/>
    </xf>
    <xf numFmtId="0" fontId="59" fillId="0" borderId="1" xfId="0" applyFont="1" applyFill="1" applyBorder="1" applyAlignment="1">
      <alignment vertical="center" wrapText="1"/>
    </xf>
    <xf numFmtId="3" fontId="59" fillId="0" borderId="13" xfId="0" applyNumberFormat="1" applyFont="1" applyFill="1" applyBorder="1" applyAlignment="1">
      <alignment vertical="center" wrapText="1"/>
    </xf>
    <xf numFmtId="3" fontId="59" fillId="0" borderId="1" xfId="0" applyNumberFormat="1" applyFont="1" applyFill="1" applyBorder="1" applyAlignment="1">
      <alignment vertical="center" wrapText="1"/>
    </xf>
    <xf numFmtId="3" fontId="59" fillId="0" borderId="12" xfId="0" applyNumberFormat="1" applyFont="1" applyFill="1" applyBorder="1" applyAlignment="1">
      <alignment vertical="center" wrapText="1"/>
    </xf>
    <xf numFmtId="3" fontId="53" fillId="0" borderId="2" xfId="0" applyNumberFormat="1" applyFont="1" applyBorder="1" applyAlignment="1">
      <alignment vertical="center" wrapText="1"/>
    </xf>
    <xf numFmtId="3" fontId="53" fillId="0" borderId="0" xfId="0" applyNumberFormat="1" applyFont="1" applyBorder="1" applyAlignment="1">
      <alignment horizontal="left" vertical="center" wrapText="1"/>
    </xf>
    <xf numFmtId="0" fontId="59" fillId="0" borderId="0" xfId="0" applyFont="1" applyFill="1" applyBorder="1" applyAlignment="1">
      <alignment horizontal="center" vertical="center" wrapText="1"/>
    </xf>
    <xf numFmtId="3" fontId="53" fillId="3" borderId="1" xfId="0" applyNumberFormat="1" applyFont="1" applyFill="1" applyBorder="1" applyAlignment="1">
      <alignment horizontal="center" vertical="center" wrapText="1"/>
    </xf>
    <xf numFmtId="0" fontId="23" fillId="0" borderId="0" xfId="0" applyFont="1" applyFill="1" applyBorder="1" applyAlignment="1">
      <alignment vertical="center"/>
    </xf>
    <xf numFmtId="0" fontId="23" fillId="0" borderId="0" xfId="0" applyFont="1" applyFill="1" applyBorder="1" applyAlignment="1">
      <alignment vertical="center" wrapText="1"/>
    </xf>
    <xf numFmtId="0" fontId="23" fillId="0" borderId="0" xfId="0" applyFont="1" applyFill="1" applyBorder="1" applyAlignment="1">
      <alignment horizontal="center" vertical="center"/>
    </xf>
    <xf numFmtId="0" fontId="68" fillId="0" borderId="0" xfId="0" applyFont="1" applyFill="1" applyBorder="1" applyAlignment="1">
      <alignment horizontal="center" vertical="center"/>
    </xf>
    <xf numFmtId="0" fontId="23" fillId="3" borderId="1" xfId="0" applyFont="1" applyFill="1" applyBorder="1" applyAlignment="1">
      <alignment horizontal="center" vertical="center" wrapText="1"/>
    </xf>
    <xf numFmtId="0" fontId="23" fillId="0" borderId="13" xfId="0" applyFont="1" applyFill="1" applyBorder="1" applyAlignment="1">
      <alignment horizontal="left" vertical="center" wrapText="1"/>
    </xf>
    <xf numFmtId="0" fontId="59" fillId="0" borderId="12" xfId="0" applyFont="1" applyFill="1" applyBorder="1" applyAlignment="1">
      <alignment horizontal="center" vertical="center" wrapText="1"/>
    </xf>
    <xf numFmtId="0" fontId="59" fillId="0" borderId="13" xfId="0" applyFont="1" applyFill="1" applyBorder="1" applyAlignment="1">
      <alignment horizontal="center" vertical="center" wrapText="1"/>
    </xf>
    <xf numFmtId="0" fontId="51" fillId="0" borderId="2" xfId="0" applyFont="1" applyFill="1" applyBorder="1" applyAlignment="1">
      <alignment horizontal="left" vertical="center" wrapText="1"/>
    </xf>
    <xf numFmtId="0" fontId="59" fillId="0" borderId="2" xfId="0" applyFont="1" applyBorder="1" applyAlignment="1">
      <alignment horizontal="center" vertical="center" wrapText="1"/>
    </xf>
    <xf numFmtId="0" fontId="51" fillId="3" borderId="6" xfId="0" applyFont="1" applyFill="1" applyBorder="1" applyAlignment="1">
      <alignment horizontal="justify" vertical="center" wrapText="1"/>
    </xf>
    <xf numFmtId="0" fontId="59" fillId="3" borderId="6" xfId="0" applyFont="1" applyFill="1" applyBorder="1" applyAlignment="1">
      <alignment horizontal="center" vertical="center" wrapText="1"/>
    </xf>
    <xf numFmtId="0" fontId="51" fillId="0" borderId="2" xfId="0" applyFont="1" applyBorder="1" applyAlignment="1">
      <alignment horizontal="left" vertical="center" wrapText="1"/>
    </xf>
    <xf numFmtId="0" fontId="69" fillId="0" borderId="0" xfId="0" applyFont="1" applyAlignment="1">
      <alignment horizontal="justify" vertical="center"/>
    </xf>
    <xf numFmtId="3" fontId="51" fillId="0" borderId="0" xfId="0" applyNumberFormat="1" applyFont="1"/>
    <xf numFmtId="0" fontId="53" fillId="0" borderId="1" xfId="0" applyFont="1" applyBorder="1"/>
    <xf numFmtId="0" fontId="53" fillId="0" borderId="1" xfId="0" applyFont="1" applyBorder="1" applyAlignment="1">
      <alignment wrapText="1"/>
    </xf>
    <xf numFmtId="0" fontId="58" fillId="0" borderId="0" xfId="0" applyFont="1" applyFill="1" applyAlignment="1">
      <alignment horizontal="left" vertical="center"/>
    </xf>
    <xf numFmtId="0" fontId="23" fillId="0" borderId="0" xfId="0" applyFont="1" applyFill="1" applyAlignment="1">
      <alignment horizontal="left" vertical="center"/>
    </xf>
    <xf numFmtId="0" fontId="55" fillId="0" borderId="0" xfId="0" applyFont="1" applyAlignment="1">
      <alignment horizontal="left" vertical="center"/>
    </xf>
    <xf numFmtId="0" fontId="53" fillId="0" borderId="0" xfId="0" applyFont="1" applyAlignment="1">
      <alignment horizontal="left" vertical="center"/>
    </xf>
    <xf numFmtId="0" fontId="60" fillId="0" borderId="0" xfId="0" applyFont="1" applyAlignment="1">
      <alignment horizontal="left" vertical="center"/>
    </xf>
    <xf numFmtId="0" fontId="53" fillId="3" borderId="13" xfId="0" applyFont="1" applyFill="1" applyBorder="1" applyAlignment="1">
      <alignment horizontal="left" vertical="center" wrapText="1"/>
    </xf>
    <xf numFmtId="0" fontId="53" fillId="3" borderId="8" xfId="0" applyFont="1" applyFill="1" applyBorder="1" applyAlignment="1">
      <alignment horizontal="left" vertical="center" wrapText="1"/>
    </xf>
    <xf numFmtId="0" fontId="53" fillId="3" borderId="10" xfId="0" applyFont="1" applyFill="1" applyBorder="1" applyAlignment="1">
      <alignment horizontal="left" vertical="center" wrapText="1"/>
    </xf>
    <xf numFmtId="0" fontId="53" fillId="3" borderId="9" xfId="0" applyFont="1" applyFill="1" applyBorder="1" applyAlignment="1">
      <alignment horizontal="left" vertical="center" wrapText="1"/>
    </xf>
    <xf numFmtId="0" fontId="53" fillId="3" borderId="6" xfId="0" applyFont="1" applyFill="1" applyBorder="1" applyAlignment="1">
      <alignment horizontal="left" vertical="center" wrapText="1"/>
    </xf>
    <xf numFmtId="0" fontId="53" fillId="3" borderId="1" xfId="0" applyFont="1" applyFill="1" applyBorder="1" applyAlignment="1">
      <alignment horizontal="left" vertical="center" wrapText="1"/>
    </xf>
    <xf numFmtId="0" fontId="53" fillId="3" borderId="9" xfId="0" applyFont="1" applyFill="1" applyBorder="1" applyAlignment="1">
      <alignment horizontal="left" vertical="center"/>
    </xf>
    <xf numFmtId="0" fontId="53" fillId="0" borderId="6" xfId="0" applyFont="1" applyFill="1" applyBorder="1" applyAlignment="1">
      <alignment horizontal="left" vertical="center" wrapText="1"/>
    </xf>
    <xf numFmtId="0" fontId="62" fillId="0" borderId="0" xfId="0" applyFont="1" applyAlignment="1">
      <alignment horizontal="left" vertical="center"/>
    </xf>
    <xf numFmtId="0" fontId="59" fillId="0" borderId="0" xfId="0" applyFont="1" applyFill="1" applyBorder="1" applyAlignment="1">
      <alignment horizontal="left" vertical="center" wrapText="1"/>
    </xf>
    <xf numFmtId="0" fontId="23" fillId="0" borderId="0" xfId="0" applyFont="1" applyFill="1" applyBorder="1" applyAlignment="1">
      <alignment horizontal="left" vertical="center" wrapText="1"/>
    </xf>
    <xf numFmtId="3" fontId="53" fillId="0" borderId="1" xfId="0" applyNumberFormat="1" applyFont="1" applyFill="1" applyBorder="1" applyAlignment="1">
      <alignment horizontal="right"/>
    </xf>
    <xf numFmtId="3" fontId="23" fillId="0" borderId="0" xfId="0" applyNumberFormat="1" applyFont="1" applyAlignment="1">
      <alignment horizontal="right" vertical="center"/>
    </xf>
    <xf numFmtId="3" fontId="60" fillId="3" borderId="1" xfId="0" applyNumberFormat="1" applyFont="1" applyFill="1" applyBorder="1" applyAlignment="1">
      <alignment horizontal="right" vertical="center" wrapText="1"/>
    </xf>
    <xf numFmtId="0" fontId="58" fillId="0" borderId="0" xfId="0" applyFont="1" applyAlignment="1">
      <alignment vertical="center"/>
    </xf>
    <xf numFmtId="3" fontId="66" fillId="0" borderId="0" xfId="0" applyNumberFormat="1" applyFont="1" applyAlignment="1">
      <alignment vertical="center"/>
    </xf>
    <xf numFmtId="3" fontId="58" fillId="0" borderId="0" xfId="0" applyNumberFormat="1" applyFont="1" applyAlignment="1">
      <alignment vertical="center"/>
    </xf>
    <xf numFmtId="3" fontId="23" fillId="0" borderId="0" xfId="0" applyNumberFormat="1" applyFont="1" applyAlignment="1">
      <alignment vertical="center"/>
    </xf>
    <xf numFmtId="3" fontId="67" fillId="0" borderId="0" xfId="0" applyNumberFormat="1" applyFont="1" applyAlignment="1">
      <alignment vertical="center"/>
    </xf>
    <xf numFmtId="3" fontId="23" fillId="3" borderId="1" xfId="0" applyNumberFormat="1" applyFont="1" applyFill="1" applyBorder="1" applyAlignment="1">
      <alignment horizontal="center" vertical="center" wrapText="1"/>
    </xf>
    <xf numFmtId="0" fontId="59" fillId="0" borderId="1" xfId="0" applyFont="1" applyBorder="1" applyAlignment="1">
      <alignment horizontal="center" vertical="center" wrapText="1"/>
    </xf>
    <xf numFmtId="3" fontId="59" fillId="0" borderId="1" xfId="0" applyNumberFormat="1" applyFont="1" applyBorder="1" applyAlignment="1">
      <alignment horizontal="center" vertical="center" wrapText="1"/>
    </xf>
    <xf numFmtId="0" fontId="53" fillId="0" borderId="11" xfId="0" applyFont="1" applyFill="1" applyBorder="1" applyAlignment="1">
      <alignment horizontal="left" vertical="center" wrapText="1"/>
    </xf>
    <xf numFmtId="0" fontId="59" fillId="0" borderId="6" xfId="0" applyFont="1" applyBorder="1" applyAlignment="1">
      <alignment horizontal="center" vertical="center" wrapText="1"/>
    </xf>
    <xf numFmtId="3" fontId="59" fillId="0" borderId="6" xfId="0" applyNumberFormat="1" applyFont="1" applyBorder="1" applyAlignment="1">
      <alignment horizontal="center" vertical="center" wrapText="1"/>
    </xf>
    <xf numFmtId="0" fontId="66" fillId="0" borderId="0" xfId="0" applyFont="1" applyAlignment="1">
      <alignment vertical="center"/>
    </xf>
    <xf numFmtId="0" fontId="53" fillId="0" borderId="2" xfId="0" applyFont="1" applyFill="1" applyBorder="1" applyAlignment="1">
      <alignment horizontal="left" vertical="center" wrapText="1"/>
    </xf>
    <xf numFmtId="0" fontId="59" fillId="0" borderId="16" xfId="0" applyFont="1" applyBorder="1" applyAlignment="1">
      <alignment horizontal="center" vertical="center" wrapText="1"/>
    </xf>
    <xf numFmtId="3" fontId="59" fillId="0" borderId="16" xfId="0" applyNumberFormat="1" applyFont="1" applyBorder="1" applyAlignment="1">
      <alignment horizontal="center" vertical="center" wrapText="1"/>
    </xf>
    <xf numFmtId="3" fontId="59" fillId="3" borderId="6" xfId="0" applyNumberFormat="1" applyFont="1" applyFill="1" applyBorder="1" applyAlignment="1">
      <alignment horizontal="center" vertical="center" wrapText="1"/>
    </xf>
    <xf numFmtId="0" fontId="23" fillId="0" borderId="0" xfId="0" applyFont="1" applyAlignment="1">
      <alignment horizontal="right" vertical="center" wrapText="1"/>
    </xf>
    <xf numFmtId="3" fontId="23" fillId="0" borderId="0" xfId="0" applyNumberFormat="1" applyFont="1" applyAlignment="1">
      <alignment horizontal="right" vertical="center" wrapText="1"/>
    </xf>
    <xf numFmtId="0" fontId="51" fillId="0" borderId="1" xfId="0" applyFont="1" applyBorder="1" applyAlignment="1">
      <alignment horizontal="justify" vertical="center" wrapText="1"/>
    </xf>
    <xf numFmtId="3" fontId="53" fillId="0" borderId="1" xfId="0" applyNumberFormat="1" applyFont="1" applyBorder="1" applyAlignment="1">
      <alignment horizontal="right" vertical="center" wrapText="1"/>
    </xf>
    <xf numFmtId="0" fontId="51" fillId="0" borderId="2" xfId="0" applyFont="1" applyBorder="1" applyAlignment="1">
      <alignment horizontal="justify" vertical="center" wrapText="1"/>
    </xf>
    <xf numFmtId="3" fontId="53" fillId="0" borderId="2" xfId="0" applyNumberFormat="1" applyFont="1" applyBorder="1" applyAlignment="1">
      <alignment horizontal="right" vertical="center" wrapText="1"/>
    </xf>
    <xf numFmtId="0" fontId="70" fillId="0" borderId="0" xfId="0" applyFont="1" applyAlignment="1">
      <alignment horizontal="left" vertical="center"/>
    </xf>
    <xf numFmtId="3" fontId="70" fillId="0" borderId="0" xfId="0" applyNumberFormat="1" applyFont="1" applyAlignment="1">
      <alignment horizontal="left" vertical="center"/>
    </xf>
    <xf numFmtId="0" fontId="69" fillId="0" borderId="1" xfId="0" applyFont="1" applyBorder="1" applyAlignment="1">
      <alignment horizontal="justify" vertical="center" wrapText="1"/>
    </xf>
    <xf numFmtId="0" fontId="51" fillId="0" borderId="1" xfId="0" applyFont="1" applyFill="1" applyBorder="1" applyAlignment="1">
      <alignment horizontal="justify" vertical="center" wrapText="1"/>
    </xf>
    <xf numFmtId="3" fontId="53" fillId="0" borderId="1" xfId="0" applyNumberFormat="1" applyFont="1" applyBorder="1" applyAlignment="1">
      <alignment horizontal="center" vertical="center" wrapText="1"/>
    </xf>
    <xf numFmtId="0" fontId="51" fillId="2" borderId="1" xfId="0" applyFont="1" applyFill="1" applyBorder="1" applyAlignment="1">
      <alignment horizontal="justify" vertical="center" wrapText="1"/>
    </xf>
    <xf numFmtId="3" fontId="59" fillId="2" borderId="1" xfId="0" applyNumberFormat="1" applyFont="1" applyFill="1" applyBorder="1" applyAlignment="1">
      <alignment horizontal="center" vertical="center" wrapText="1"/>
    </xf>
    <xf numFmtId="3" fontId="59" fillId="0" borderId="2" xfId="0" applyNumberFormat="1" applyFont="1" applyBorder="1" applyAlignment="1">
      <alignment horizontal="center" vertical="center" wrapText="1"/>
    </xf>
    <xf numFmtId="0" fontId="69" fillId="3" borderId="6" xfId="0" applyFont="1" applyFill="1" applyBorder="1" applyAlignment="1">
      <alignment horizontal="justify" vertical="center" wrapText="1"/>
    </xf>
    <xf numFmtId="3" fontId="53" fillId="3" borderId="6" xfId="0" applyNumberFormat="1" applyFont="1" applyFill="1" applyBorder="1" applyAlignment="1">
      <alignment horizontal="center" vertical="center" wrapText="1"/>
    </xf>
    <xf numFmtId="0" fontId="59" fillId="2" borderId="1" xfId="0" applyFont="1" applyFill="1" applyBorder="1" applyAlignment="1">
      <alignment horizontal="center" vertical="center" wrapText="1"/>
    </xf>
    <xf numFmtId="0" fontId="51" fillId="2" borderId="0" xfId="0" applyFont="1" applyFill="1" applyBorder="1" applyAlignment="1">
      <alignment horizontal="justify" vertical="center" wrapText="1"/>
    </xf>
    <xf numFmtId="0" fontId="59" fillId="2" borderId="0" xfId="0" applyFont="1" applyFill="1" applyBorder="1" applyAlignment="1">
      <alignment horizontal="center" vertical="center" wrapText="1"/>
    </xf>
    <xf numFmtId="3" fontId="59" fillId="2" borderId="0" xfId="0" applyNumberFormat="1" applyFont="1" applyFill="1" applyBorder="1" applyAlignment="1">
      <alignment horizontal="center" vertical="center" wrapText="1"/>
    </xf>
    <xf numFmtId="0" fontId="23" fillId="2" borderId="0" xfId="0" applyFont="1" applyFill="1" applyAlignment="1">
      <alignment vertical="center"/>
    </xf>
    <xf numFmtId="3" fontId="23" fillId="2" borderId="0" xfId="0" applyNumberFormat="1" applyFont="1" applyFill="1" applyAlignment="1">
      <alignment vertical="center"/>
    </xf>
    <xf numFmtId="0" fontId="51" fillId="0" borderId="6" xfId="0" applyFont="1" applyBorder="1" applyAlignment="1">
      <alignment horizontal="justify" vertical="center" wrapText="1"/>
    </xf>
    <xf numFmtId="0" fontId="23" fillId="0" borderId="1" xfId="0" applyFont="1" applyBorder="1" applyAlignment="1">
      <alignment vertical="center" wrapText="1"/>
    </xf>
    <xf numFmtId="3" fontId="23" fillId="0" borderId="1" xfId="0" applyNumberFormat="1" applyFont="1" applyBorder="1" applyAlignment="1">
      <alignment vertical="center"/>
    </xf>
    <xf numFmtId="0" fontId="23" fillId="0" borderId="2" xfId="0" applyFont="1" applyBorder="1" applyAlignment="1">
      <alignment vertical="center" wrapText="1"/>
    </xf>
    <xf numFmtId="0" fontId="23" fillId="0" borderId="2" xfId="0" applyFont="1" applyBorder="1" applyAlignment="1">
      <alignment vertical="center"/>
    </xf>
    <xf numFmtId="3" fontId="23" fillId="0" borderId="2" xfId="0" applyNumberFormat="1" applyFont="1" applyBorder="1" applyAlignment="1">
      <alignment vertical="center"/>
    </xf>
    <xf numFmtId="0" fontId="55" fillId="3" borderId="6" xfId="0" applyFont="1" applyFill="1" applyBorder="1" applyAlignment="1">
      <alignment vertical="center"/>
    </xf>
    <xf numFmtId="3" fontId="55" fillId="3" borderId="6" xfId="0" applyNumberFormat="1" applyFont="1" applyFill="1" applyBorder="1" applyAlignment="1">
      <alignment vertical="center"/>
    </xf>
    <xf numFmtId="0" fontId="53" fillId="0" borderId="13" xfId="0" applyFont="1" applyFill="1" applyBorder="1" applyAlignment="1">
      <alignment horizontal="left" vertical="center" wrapText="1"/>
    </xf>
    <xf numFmtId="0" fontId="53" fillId="3" borderId="6" xfId="0" applyFont="1" applyFill="1" applyBorder="1" applyAlignment="1">
      <alignment horizontal="justify" vertical="center" wrapText="1"/>
    </xf>
    <xf numFmtId="0" fontId="59" fillId="0" borderId="1" xfId="0" applyFont="1" applyFill="1" applyBorder="1" applyAlignment="1">
      <alignment horizontal="center" vertical="center" wrapText="1"/>
    </xf>
    <xf numFmtId="0" fontId="53" fillId="0" borderId="2" xfId="0" applyFont="1" applyBorder="1" applyAlignment="1">
      <alignment horizontal="left" vertical="center" wrapText="1"/>
    </xf>
    <xf numFmtId="0" fontId="23" fillId="0" borderId="0" xfId="0" applyFont="1" applyFill="1" applyBorder="1" applyAlignment="1">
      <alignment horizontal="right" vertical="center" wrapText="1"/>
    </xf>
    <xf numFmtId="0" fontId="51" fillId="0" borderId="0" xfId="0" applyFont="1" applyBorder="1" applyAlignment="1">
      <alignment horizontal="left" vertical="center"/>
    </xf>
    <xf numFmtId="0" fontId="23" fillId="0" borderId="1" xfId="0" applyFont="1" applyBorder="1" applyAlignment="1">
      <alignment horizontal="center" vertical="center" wrapText="1"/>
    </xf>
    <xf numFmtId="0" fontId="59" fillId="0" borderId="2" xfId="0" applyFont="1" applyFill="1" applyBorder="1" applyAlignment="1">
      <alignment horizontal="center" vertical="center" wrapText="1"/>
    </xf>
    <xf numFmtId="0" fontId="23" fillId="3" borderId="3" xfId="0" applyFont="1" applyFill="1" applyBorder="1" applyAlignment="1">
      <alignment horizontal="left" vertical="center" wrapText="1"/>
    </xf>
    <xf numFmtId="0" fontId="23" fillId="3" borderId="4" xfId="0" applyFont="1" applyFill="1" applyBorder="1" applyAlignment="1">
      <alignment horizontal="left" vertical="center" wrapText="1"/>
    </xf>
    <xf numFmtId="0" fontId="53" fillId="0" borderId="1" xfId="0" applyFont="1" applyFill="1" applyBorder="1" applyAlignment="1">
      <alignment horizontal="right" vertical="center" wrapText="1"/>
    </xf>
    <xf numFmtId="3" fontId="53" fillId="0" borderId="16" xfId="0" applyNumberFormat="1" applyFont="1" applyFill="1" applyBorder="1" applyAlignment="1">
      <alignment horizontal="right" vertical="center" wrapText="1"/>
    </xf>
    <xf numFmtId="0" fontId="53" fillId="0" borderId="16" xfId="0" applyFont="1" applyBorder="1" applyAlignment="1">
      <alignment horizontal="left" vertical="center" wrapText="1"/>
    </xf>
    <xf numFmtId="3" fontId="53" fillId="0" borderId="16" xfId="0" applyNumberFormat="1" applyFont="1" applyBorder="1" applyAlignment="1">
      <alignment horizontal="right" vertical="center" wrapText="1"/>
    </xf>
    <xf numFmtId="3" fontId="60" fillId="0" borderId="0" xfId="0" applyNumberFormat="1" applyFont="1" applyFill="1" applyAlignment="1">
      <alignment vertical="center"/>
    </xf>
    <xf numFmtId="3" fontId="53" fillId="0" borderId="0" xfId="0" applyNumberFormat="1" applyFont="1" applyAlignment="1">
      <alignment vertical="center"/>
    </xf>
    <xf numFmtId="0" fontId="68" fillId="0" borderId="1" xfId="0" applyFont="1" applyBorder="1" applyAlignment="1">
      <alignment horizontal="righ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3" fontId="55" fillId="0" borderId="1" xfId="0" applyNumberFormat="1" applyFont="1" applyFill="1" applyBorder="1" applyAlignment="1">
      <alignment horizontal="right" vertical="center" wrapText="1"/>
    </xf>
    <xf numFmtId="3" fontId="23" fillId="0" borderId="1" xfId="0" applyNumberFormat="1" applyFont="1" applyFill="1" applyBorder="1" applyAlignment="1">
      <alignment horizontal="right" vertical="center" wrapText="1"/>
    </xf>
    <xf numFmtId="0" fontId="23" fillId="0" borderId="1" xfId="0" applyFont="1" applyFill="1" applyBorder="1" applyAlignment="1">
      <alignment horizontal="right" vertical="center" wrapText="1"/>
    </xf>
    <xf numFmtId="0" fontId="55" fillId="0" borderId="1" xfId="0" applyFont="1" applyFill="1" applyBorder="1" applyAlignment="1">
      <alignment horizontal="right" vertical="center" wrapText="1"/>
    </xf>
    <xf numFmtId="0" fontId="55" fillId="0" borderId="1" xfId="0" applyFont="1" applyFill="1" applyBorder="1" applyAlignment="1">
      <alignment horizontal="left" vertical="center" wrapText="1"/>
    </xf>
    <xf numFmtId="0" fontId="23" fillId="0" borderId="1" xfId="0" applyFont="1" applyBorder="1" applyAlignment="1">
      <alignment horizontal="right" vertical="center"/>
    </xf>
    <xf numFmtId="0" fontId="51" fillId="0" borderId="0" xfId="0" applyFont="1" applyFill="1" applyBorder="1" applyAlignment="1">
      <alignment horizontal="justify" vertical="center" wrapText="1"/>
    </xf>
    <xf numFmtId="0" fontId="68" fillId="0" borderId="2" xfId="0" applyFont="1" applyBorder="1" applyAlignment="1">
      <alignment horizontal="center" vertical="center" wrapText="1"/>
    </xf>
    <xf numFmtId="0" fontId="68" fillId="0" borderId="2" xfId="0" applyFont="1" applyBorder="1" applyAlignment="1">
      <alignment horizontal="left" vertical="center" wrapText="1"/>
    </xf>
    <xf numFmtId="0" fontId="68" fillId="0" borderId="1" xfId="0" applyFont="1" applyBorder="1" applyAlignment="1">
      <alignment horizontal="center" vertical="center" wrapText="1"/>
    </xf>
    <xf numFmtId="0" fontId="68" fillId="0" borderId="1" xfId="0" applyFont="1" applyBorder="1" applyAlignment="1">
      <alignment horizontal="left" vertical="center" wrapText="1"/>
    </xf>
    <xf numFmtId="0" fontId="68" fillId="3" borderId="6" xfId="0" applyFont="1" applyFill="1" applyBorder="1" applyAlignment="1">
      <alignment horizontal="center" vertical="center" wrapText="1"/>
    </xf>
    <xf numFmtId="0" fontId="68" fillId="0" borderId="1" xfId="0" applyFont="1" applyFill="1" applyBorder="1" applyAlignment="1">
      <alignment horizontal="center" vertical="center" wrapText="1"/>
    </xf>
    <xf numFmtId="0" fontId="68" fillId="0" borderId="1" xfId="0" applyFont="1" applyFill="1" applyBorder="1" applyAlignment="1">
      <alignment horizontal="left" vertical="center" wrapText="1"/>
    </xf>
    <xf numFmtId="0" fontId="53" fillId="0" borderId="2" xfId="0" applyFont="1" applyBorder="1" applyAlignment="1">
      <alignment horizontal="right" vertical="center" wrapText="1"/>
    </xf>
    <xf numFmtId="0" fontId="68" fillId="0" borderId="2" xfId="0" applyFont="1" applyBorder="1" applyAlignment="1">
      <alignment horizontal="right" vertical="center" wrapText="1"/>
    </xf>
    <xf numFmtId="0" fontId="55" fillId="0" borderId="1" xfId="0" applyFont="1" applyBorder="1" applyAlignment="1">
      <alignment vertical="center"/>
    </xf>
    <xf numFmtId="3" fontId="55" fillId="0" borderId="1" xfId="0" applyNumberFormat="1" applyFont="1" applyBorder="1" applyAlignment="1">
      <alignment vertical="center"/>
    </xf>
    <xf numFmtId="0" fontId="60" fillId="3" borderId="1" xfId="0" applyFont="1" applyFill="1" applyBorder="1" applyAlignment="1">
      <alignment vertical="center"/>
    </xf>
    <xf numFmtId="3" fontId="60" fillId="3" borderId="1" xfId="0" applyNumberFormat="1" applyFont="1" applyFill="1" applyBorder="1" applyAlignment="1">
      <alignment vertical="center"/>
    </xf>
    <xf numFmtId="0" fontId="55" fillId="3" borderId="1" xfId="0" applyFont="1" applyFill="1" applyBorder="1" applyAlignment="1">
      <alignment vertical="center"/>
    </xf>
    <xf numFmtId="3" fontId="55" fillId="3" borderId="1" xfId="0" applyNumberFormat="1" applyFont="1" applyFill="1" applyBorder="1" applyAlignment="1">
      <alignment vertical="center"/>
    </xf>
    <xf numFmtId="3" fontId="51" fillId="0" borderId="31" xfId="0" applyNumberFormat="1" applyFont="1" applyBorder="1"/>
    <xf numFmtId="164" fontId="53" fillId="0" borderId="0" xfId="0" applyNumberFormat="1" applyFont="1" applyFill="1" applyBorder="1" applyAlignment="1">
      <alignment horizontal="left" vertical="center" wrapText="1"/>
    </xf>
    <xf numFmtId="164" fontId="60" fillId="3" borderId="6" xfId="0" applyNumberFormat="1" applyFont="1" applyFill="1" applyBorder="1"/>
    <xf numFmtId="164" fontId="53" fillId="0" borderId="2" xfId="0" applyNumberFormat="1" applyFont="1" applyBorder="1" applyAlignment="1"/>
    <xf numFmtId="0" fontId="71" fillId="0" borderId="0" xfId="0" applyFont="1" applyAlignment="1">
      <alignment horizontal="justify" vertical="center"/>
    </xf>
    <xf numFmtId="0" fontId="72" fillId="0" borderId="0" xfId="0" applyFont="1" applyAlignment="1">
      <alignment horizontal="justify" vertical="center"/>
    </xf>
    <xf numFmtId="0" fontId="53" fillId="3" borderId="8" xfId="0" applyFont="1" applyFill="1" applyBorder="1" applyAlignment="1">
      <alignment horizontal="center" vertical="center"/>
    </xf>
    <xf numFmtId="0" fontId="53" fillId="3" borderId="9" xfId="0" applyFont="1" applyFill="1" applyBorder="1" applyAlignment="1">
      <alignment horizontal="center" vertical="center"/>
    </xf>
    <xf numFmtId="0" fontId="60" fillId="0" borderId="8" xfId="0" applyFont="1" applyBorder="1" applyAlignment="1">
      <alignment horizontal="center" vertical="center" wrapText="1"/>
    </xf>
    <xf numFmtId="0" fontId="60" fillId="0" borderId="9" xfId="0" applyFont="1" applyBorder="1" applyAlignment="1">
      <alignment horizontal="center" vertical="center" wrapText="1"/>
    </xf>
    <xf numFmtId="0" fontId="53" fillId="0" borderId="8" xfId="0" applyFont="1" applyBorder="1" applyAlignment="1">
      <alignment horizontal="center" vertical="center" wrapText="1"/>
    </xf>
    <xf numFmtId="0" fontId="53" fillId="0" borderId="10" xfId="0" applyFont="1" applyBorder="1" applyAlignment="1">
      <alignment horizontal="center" vertical="center" wrapText="1"/>
    </xf>
    <xf numFmtId="0" fontId="53" fillId="0" borderId="9" xfId="0" applyFont="1" applyBorder="1" applyAlignment="1">
      <alignment horizontal="center" vertical="center" wrapText="1"/>
    </xf>
    <xf numFmtId="0" fontId="53" fillId="0" borderId="15" xfId="0" applyFont="1" applyBorder="1" applyAlignment="1">
      <alignment horizontal="left" vertical="center"/>
    </xf>
    <xf numFmtId="0" fontId="53" fillId="0" borderId="17" xfId="0" applyFont="1" applyBorder="1" applyAlignment="1">
      <alignment horizontal="left" vertical="center"/>
    </xf>
    <xf numFmtId="0" fontId="53" fillId="0" borderId="18" xfId="0" applyFont="1" applyBorder="1" applyAlignment="1">
      <alignment horizontal="left" vertical="center"/>
    </xf>
    <xf numFmtId="0" fontId="60" fillId="3" borderId="6" xfId="0" applyFont="1" applyFill="1" applyBorder="1" applyAlignment="1">
      <alignment horizontal="center"/>
    </xf>
    <xf numFmtId="0" fontId="53" fillId="3" borderId="13" xfId="0" applyFont="1" applyFill="1" applyBorder="1" applyAlignment="1">
      <alignment horizontal="center" vertical="center" wrapText="1"/>
    </xf>
    <xf numFmtId="0" fontId="53" fillId="3" borderId="6" xfId="0" applyFont="1" applyFill="1" applyBorder="1" applyAlignment="1">
      <alignment horizontal="center" vertical="center" wrapText="1"/>
    </xf>
    <xf numFmtId="0" fontId="53" fillId="3" borderId="8" xfId="0" applyFont="1" applyFill="1" applyBorder="1" applyAlignment="1">
      <alignment horizontal="center" vertical="center" wrapText="1"/>
    </xf>
    <xf numFmtId="0" fontId="53" fillId="3" borderId="10" xfId="0" applyFont="1" applyFill="1" applyBorder="1" applyAlignment="1">
      <alignment horizontal="center" vertical="center" wrapText="1"/>
    </xf>
    <xf numFmtId="0" fontId="53" fillId="3" borderId="9" xfId="0" applyFont="1" applyFill="1" applyBorder="1" applyAlignment="1">
      <alignment horizontal="center" vertical="center" wrapText="1"/>
    </xf>
    <xf numFmtId="0" fontId="53" fillId="0" borderId="15" xfId="0" applyFont="1" applyBorder="1" applyAlignment="1">
      <alignment horizontal="left" vertical="center" wrapText="1"/>
    </xf>
    <xf numFmtId="0" fontId="53" fillId="0" borderId="17" xfId="0" applyFont="1" applyBorder="1" applyAlignment="1">
      <alignment horizontal="left" vertical="center" wrapText="1"/>
    </xf>
    <xf numFmtId="0" fontId="53" fillId="0" borderId="18" xfId="0" applyFont="1" applyBorder="1" applyAlignment="1">
      <alignment horizontal="left" vertical="center" wrapText="1"/>
    </xf>
    <xf numFmtId="0" fontId="23" fillId="0" borderId="8" xfId="0" applyFont="1" applyBorder="1" applyAlignment="1">
      <alignment horizontal="left" vertical="center"/>
    </xf>
    <xf numFmtId="0" fontId="23" fillId="0" borderId="10" xfId="0" applyFont="1" applyBorder="1" applyAlignment="1">
      <alignment horizontal="left" vertical="center"/>
    </xf>
    <xf numFmtId="0" fontId="23" fillId="0" borderId="9" xfId="0" applyFont="1" applyBorder="1" applyAlignment="1">
      <alignment horizontal="left" vertical="center"/>
    </xf>
    <xf numFmtId="0" fontId="60" fillId="0" borderId="8" xfId="0" applyFont="1" applyBorder="1" applyAlignment="1">
      <alignment horizontal="left" vertical="center" wrapText="1"/>
    </xf>
    <xf numFmtId="0" fontId="60" fillId="0" borderId="10" xfId="0" applyFont="1" applyBorder="1" applyAlignment="1">
      <alignment horizontal="left" vertical="center" wrapText="1"/>
    </xf>
    <xf numFmtId="0" fontId="60" fillId="0" borderId="9" xfId="0" applyFont="1" applyBorder="1" applyAlignment="1">
      <alignment horizontal="left" vertical="center" wrapText="1"/>
    </xf>
    <xf numFmtId="0" fontId="60" fillId="3" borderId="1" xfId="0" applyFont="1" applyFill="1" applyBorder="1" applyAlignment="1">
      <alignment horizont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2" fillId="3" borderId="1" xfId="0" applyFont="1" applyFill="1" applyBorder="1" applyAlignment="1">
      <alignment horizontal="center" vertical="center" wrapText="1"/>
    </xf>
    <xf numFmtId="0" fontId="5" fillId="3" borderId="7" xfId="0" applyFont="1" applyFill="1" applyBorder="1" applyAlignment="1">
      <alignment horizontal="left" vertical="center" wrapText="1"/>
    </xf>
    <xf numFmtId="0" fontId="5" fillId="3" borderId="14" xfId="0" applyFont="1" applyFill="1" applyBorder="1" applyAlignment="1">
      <alignment horizontal="left" vertical="center" wrapText="1"/>
    </xf>
    <xf numFmtId="0" fontId="9" fillId="3" borderId="7" xfId="0" applyFont="1" applyFill="1" applyBorder="1" applyAlignment="1">
      <alignment horizontal="left" vertical="center" wrapText="1"/>
    </xf>
    <xf numFmtId="0" fontId="9" fillId="3" borderId="14" xfId="0" applyFont="1" applyFill="1" applyBorder="1" applyAlignment="1">
      <alignment horizontal="left" vertical="center" wrapText="1"/>
    </xf>
    <xf numFmtId="0" fontId="2" fillId="3" borderId="13"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3" fillId="0" borderId="0" xfId="0" applyFont="1" applyFill="1" applyBorder="1" applyAlignment="1">
      <alignment horizontal="center" vertical="center"/>
    </xf>
    <xf numFmtId="0" fontId="59" fillId="0" borderId="1" xfId="0" applyFont="1" applyBorder="1" applyAlignment="1">
      <alignment horizontal="center" vertical="center" wrapText="1"/>
    </xf>
    <xf numFmtId="0" fontId="23" fillId="0" borderId="0" xfId="0" applyFont="1" applyFill="1" applyBorder="1" applyAlignment="1">
      <alignment horizontal="center" vertical="center" wrapText="1"/>
    </xf>
    <xf numFmtId="0" fontId="55" fillId="3" borderId="8" xfId="0" applyFont="1" applyFill="1" applyBorder="1" applyAlignment="1">
      <alignment horizontal="center" vertical="center" wrapText="1"/>
    </xf>
    <xf numFmtId="0" fontId="55" fillId="3" borderId="10" xfId="0" applyFont="1" applyFill="1" applyBorder="1" applyAlignment="1">
      <alignment horizontal="center" vertical="center" wrapText="1"/>
    </xf>
    <xf numFmtId="0" fontId="55" fillId="3" borderId="9" xfId="0" applyFont="1" applyFill="1" applyBorder="1" applyAlignment="1">
      <alignment horizontal="center" vertical="center" wrapText="1"/>
    </xf>
    <xf numFmtId="0" fontId="53" fillId="3" borderId="1" xfId="0" applyFont="1" applyFill="1" applyBorder="1" applyAlignment="1">
      <alignment horizontal="center" vertical="center"/>
    </xf>
    <xf numFmtId="0" fontId="26" fillId="0" borderId="1" xfId="0" applyFont="1" applyBorder="1" applyAlignment="1">
      <alignment horizontal="center" vertical="center" wrapText="1"/>
    </xf>
    <xf numFmtId="3" fontId="53" fillId="3" borderId="8" xfId="0" applyNumberFormat="1" applyFont="1" applyFill="1" applyBorder="1" applyAlignment="1">
      <alignment horizontal="center" vertical="center" wrapText="1"/>
    </xf>
    <xf numFmtId="3" fontId="53" fillId="3" borderId="10" xfId="0" applyNumberFormat="1" applyFont="1" applyFill="1" applyBorder="1" applyAlignment="1">
      <alignment horizontal="center" vertical="center" wrapText="1"/>
    </xf>
    <xf numFmtId="3" fontId="53" fillId="3" borderId="9" xfId="0" applyNumberFormat="1" applyFont="1" applyFill="1" applyBorder="1" applyAlignment="1">
      <alignment horizontal="center" vertical="center" wrapText="1"/>
    </xf>
    <xf numFmtId="0" fontId="55" fillId="3" borderId="13" xfId="0" applyFont="1" applyFill="1" applyBorder="1" applyAlignment="1">
      <alignment horizontal="center" vertical="center" wrapText="1"/>
    </xf>
    <xf numFmtId="0" fontId="55" fillId="3" borderId="6" xfId="0" applyFont="1" applyFill="1" applyBorder="1" applyAlignment="1">
      <alignment horizontal="center" vertical="center" wrapText="1"/>
    </xf>
    <xf numFmtId="0" fontId="59" fillId="0" borderId="8" xfId="0" applyFont="1" applyBorder="1" applyAlignment="1">
      <alignment horizontal="center" vertical="center" wrapText="1"/>
    </xf>
    <xf numFmtId="0" fontId="59" fillId="0" borderId="9" xfId="0" applyFont="1" applyBorder="1" applyAlignment="1">
      <alignment horizontal="center" vertical="center" wrapText="1"/>
    </xf>
    <xf numFmtId="0" fontId="60" fillId="0" borderId="10" xfId="0" applyFont="1" applyBorder="1" applyAlignment="1">
      <alignment horizontal="center" vertical="center" wrapText="1"/>
    </xf>
    <xf numFmtId="0" fontId="23" fillId="2" borderId="1" xfId="0" applyFont="1" applyFill="1" applyBorder="1" applyAlignment="1">
      <alignment horizontal="left" vertical="center" wrapText="1"/>
    </xf>
    <xf numFmtId="0" fontId="23" fillId="2" borderId="2" xfId="0" applyFont="1" applyFill="1" applyBorder="1" applyAlignment="1">
      <alignment horizontal="left" vertical="center" wrapText="1"/>
    </xf>
    <xf numFmtId="0" fontId="55" fillId="3" borderId="6" xfId="0" applyFont="1" applyFill="1" applyBorder="1" applyAlignment="1">
      <alignment horizontal="left" vertical="center" wrapText="1"/>
    </xf>
    <xf numFmtId="0" fontId="23" fillId="3" borderId="1" xfId="0" applyFont="1" applyFill="1" applyBorder="1" applyAlignment="1">
      <alignment horizontal="center" vertical="center"/>
    </xf>
    <xf numFmtId="0" fontId="3" fillId="0" borderId="1" xfId="0" applyFont="1" applyBorder="1" applyAlignment="1">
      <alignment horizontal="center" vertical="center" wrapText="1"/>
    </xf>
    <xf numFmtId="0" fontId="2" fillId="3" borderId="1" xfId="0" applyFont="1" applyFill="1" applyBorder="1" applyAlignment="1">
      <alignment horizontal="center" vertical="center"/>
    </xf>
    <xf numFmtId="0" fontId="8" fillId="3"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54" fillId="3" borderId="7" xfId="0" applyFont="1" applyFill="1" applyBorder="1" applyAlignment="1">
      <alignment horizontal="left" vertical="center" wrapText="1"/>
    </xf>
    <xf numFmtId="0" fontId="54" fillId="3" borderId="19" xfId="0" applyFont="1" applyFill="1" applyBorder="1" applyAlignment="1">
      <alignment horizontal="left" vertical="center" wrapText="1"/>
    </xf>
    <xf numFmtId="0" fontId="54" fillId="3" borderId="14"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5" xfId="0" applyFont="1" applyFill="1" applyBorder="1" applyAlignment="1">
      <alignment horizontal="left" vertical="center" wrapText="1"/>
    </xf>
    <xf numFmtId="0" fontId="2" fillId="3" borderId="20"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53" fillId="3" borderId="8" xfId="0" applyFont="1" applyFill="1" applyBorder="1" applyAlignment="1">
      <alignment horizontal="left" vertical="center"/>
    </xf>
    <xf numFmtId="0" fontId="53" fillId="3" borderId="9" xfId="0" applyFont="1" applyFill="1" applyBorder="1" applyAlignment="1">
      <alignment horizontal="left" vertical="center"/>
    </xf>
    <xf numFmtId="0" fontId="53" fillId="0" borderId="8" xfId="0" applyFont="1" applyBorder="1" applyAlignment="1">
      <alignment horizontal="center" wrapText="1"/>
    </xf>
    <xf numFmtId="0" fontId="53" fillId="0" borderId="9" xfId="0" applyFont="1" applyBorder="1" applyAlignment="1">
      <alignment horizontal="center" wrapText="1"/>
    </xf>
    <xf numFmtId="0" fontId="53" fillId="0" borderId="8" xfId="0" applyFont="1" applyBorder="1" applyAlignment="1">
      <alignment horizontal="left" vertical="center" wrapText="1"/>
    </xf>
    <xf numFmtId="0" fontId="53" fillId="0" borderId="9" xfId="0" applyFont="1" applyBorder="1" applyAlignment="1">
      <alignment horizontal="left" vertical="center" wrapText="1"/>
    </xf>
    <xf numFmtId="0" fontId="2" fillId="3" borderId="1" xfId="0" applyFont="1" applyFill="1" applyBorder="1" applyAlignment="1">
      <alignment horizontal="left" vertical="center" wrapText="1"/>
    </xf>
    <xf numFmtId="0" fontId="8" fillId="3" borderId="1" xfId="0" applyFont="1" applyFill="1" applyBorder="1" applyAlignment="1">
      <alignment horizontal="left" vertical="center" wrapText="1"/>
    </xf>
    <xf numFmtId="0" fontId="8" fillId="0" borderId="1" xfId="0" applyFont="1" applyBorder="1" applyAlignment="1">
      <alignment horizontal="center" vertical="center" wrapText="1"/>
    </xf>
    <xf numFmtId="0" fontId="8" fillId="3" borderId="1" xfId="0" applyFont="1" applyFill="1" applyBorder="1" applyAlignment="1">
      <alignment horizontal="center" vertical="center" wrapText="1"/>
    </xf>
    <xf numFmtId="0" fontId="8" fillId="0" borderId="8"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3" borderId="8"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54" fillId="0" borderId="8" xfId="0" applyFont="1" applyBorder="1" applyAlignment="1">
      <alignment horizontal="center" vertical="center" wrapText="1"/>
    </xf>
    <xf numFmtId="0" fontId="54" fillId="0" borderId="10" xfId="0" applyFont="1" applyBorder="1" applyAlignment="1">
      <alignment horizontal="center" vertical="center" wrapText="1"/>
    </xf>
    <xf numFmtId="0" fontId="54" fillId="0" borderId="9" xfId="0" applyFont="1" applyBorder="1" applyAlignment="1">
      <alignment horizontal="center" vertical="center" wrapText="1"/>
    </xf>
    <xf numFmtId="0" fontId="2" fillId="0" borderId="8"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9" xfId="0" applyFont="1" applyFill="1" applyBorder="1" applyAlignment="1">
      <alignment horizontal="left" vertical="center" wrapText="1"/>
    </xf>
    <xf numFmtId="0" fontId="8" fillId="0" borderId="8"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5" fillId="0" borderId="0" xfId="0" applyFont="1" applyAlignment="1">
      <alignment horizontal="left" vertical="center"/>
    </xf>
    <xf numFmtId="0" fontId="23" fillId="3" borderId="13"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23" fillId="3" borderId="8"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23" fillId="3" borderId="8" xfId="0" applyFont="1" applyFill="1" applyBorder="1" applyAlignment="1">
      <alignment horizontal="center" vertical="center"/>
    </xf>
    <xf numFmtId="0" fontId="23" fillId="3" borderId="10" xfId="0" applyFont="1" applyFill="1" applyBorder="1" applyAlignment="1">
      <alignment horizontal="center" vertical="center"/>
    </xf>
    <xf numFmtId="0" fontId="23" fillId="3" borderId="9" xfId="0" applyFont="1" applyFill="1" applyBorder="1" applyAlignment="1">
      <alignment horizontal="center" vertical="center"/>
    </xf>
    <xf numFmtId="0" fontId="59" fillId="0" borderId="10" xfId="0" applyFont="1" applyBorder="1" applyAlignment="1">
      <alignment horizontal="center" vertical="center" wrapText="1"/>
    </xf>
    <xf numFmtId="0" fontId="23" fillId="0" borderId="15" xfId="0" applyFont="1" applyBorder="1" applyAlignment="1">
      <alignment horizontal="left" vertical="center" wrapText="1"/>
    </xf>
    <xf numFmtId="0" fontId="23" fillId="0" borderId="17" xfId="0" applyFont="1" applyBorder="1" applyAlignment="1">
      <alignment horizontal="left" vertical="center" wrapText="1"/>
    </xf>
    <xf numFmtId="0" fontId="23" fillId="0" borderId="18" xfId="0" applyFont="1" applyBorder="1" applyAlignment="1">
      <alignment horizontal="left" vertical="center" wrapText="1"/>
    </xf>
    <xf numFmtId="0" fontId="68" fillId="0" borderId="8" xfId="0" applyFont="1" applyBorder="1" applyAlignment="1">
      <alignment horizontal="center" vertical="center" wrapText="1"/>
    </xf>
    <xf numFmtId="0" fontId="68" fillId="0" borderId="9" xfId="0" applyFont="1" applyBorder="1" applyAlignment="1">
      <alignment horizontal="center" vertical="center" wrapText="1"/>
    </xf>
    <xf numFmtId="0" fontId="68" fillId="0" borderId="1" xfId="0" applyFont="1" applyBorder="1" applyAlignment="1">
      <alignment horizontal="center" vertical="center" wrapText="1"/>
    </xf>
    <xf numFmtId="0" fontId="2" fillId="3" borderId="11" xfId="0" applyFont="1" applyFill="1" applyBorder="1" applyAlignment="1">
      <alignment horizontal="center"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3" borderId="19"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5" xfId="0" applyFont="1" applyFill="1" applyBorder="1" applyAlignment="1">
      <alignment horizontal="left" vertical="center" wrapText="1"/>
    </xf>
    <xf numFmtId="0" fontId="69" fillId="3" borderId="7" xfId="0" applyFont="1" applyFill="1" applyBorder="1" applyAlignment="1">
      <alignment horizontal="left" vertical="center" wrapText="1"/>
    </xf>
    <xf numFmtId="0" fontId="69" fillId="3" borderId="14" xfId="0" applyFont="1" applyFill="1" applyBorder="1" applyAlignment="1">
      <alignment horizontal="left" vertical="center" wrapText="1"/>
    </xf>
    <xf numFmtId="0" fontId="51" fillId="3" borderId="19" xfId="0" applyFont="1" applyFill="1" applyBorder="1" applyAlignment="1">
      <alignment horizontal="left" vertical="center" wrapText="1"/>
    </xf>
    <xf numFmtId="0" fontId="51" fillId="3" borderId="14" xfId="0" applyFont="1" applyFill="1" applyBorder="1" applyAlignment="1">
      <alignment horizontal="left" vertical="center" wrapText="1"/>
    </xf>
    <xf numFmtId="0" fontId="53" fillId="0" borderId="0" xfId="0" applyFont="1" applyBorder="1" applyAlignment="1">
      <alignment horizontal="left" vertical="center" wrapText="1"/>
    </xf>
    <xf numFmtId="0" fontId="53" fillId="0" borderId="1" xfId="0" applyFont="1" applyBorder="1" applyAlignment="1">
      <alignment horizontal="left" vertical="center" wrapText="1"/>
    </xf>
    <xf numFmtId="0" fontId="73" fillId="0" borderId="8" xfId="0" applyFont="1" applyBorder="1" applyAlignment="1">
      <alignment horizontal="left" vertical="center" wrapText="1"/>
    </xf>
    <xf numFmtId="0" fontId="73" fillId="0" borderId="10" xfId="0" applyFont="1" applyBorder="1" applyAlignment="1">
      <alignment horizontal="left" vertical="center" wrapText="1"/>
    </xf>
    <xf numFmtId="0" fontId="73" fillId="0" borderId="9" xfId="0" applyFont="1" applyBorder="1" applyAlignment="1">
      <alignment horizontal="left" vertical="center" wrapText="1"/>
    </xf>
  </cellXfs>
  <cellStyles count="2939">
    <cellStyle name="20% - Énfasis1 2" xfId="3"/>
    <cellStyle name="20% - Énfasis1 2 2" xfId="4"/>
    <cellStyle name="20% - Énfasis1 2 2 2" xfId="5"/>
    <cellStyle name="20% - Énfasis1 2 2 2 2" xfId="6"/>
    <cellStyle name="20% - Énfasis1 2 2 3" xfId="7"/>
    <cellStyle name="20% - Énfasis1 2 2 3 2" xfId="8"/>
    <cellStyle name="20% - Énfasis1 2 2 4" xfId="9"/>
    <cellStyle name="20% - Énfasis1 2 3" xfId="10"/>
    <cellStyle name="20% - Énfasis1 2 3 2" xfId="11"/>
    <cellStyle name="20% - Énfasis1 2 4" xfId="12"/>
    <cellStyle name="20% - Énfasis1 2 4 2" xfId="13"/>
    <cellStyle name="20% - Énfasis1 2 5" xfId="14"/>
    <cellStyle name="20% - Énfasis1 3" xfId="15"/>
    <cellStyle name="20% - Énfasis1 3 2" xfId="16"/>
    <cellStyle name="20% - Énfasis2 2" xfId="17"/>
    <cellStyle name="20% - Énfasis2 2 2" xfId="18"/>
    <cellStyle name="20% - Énfasis2 2 2 2" xfId="19"/>
    <cellStyle name="20% - Énfasis2 2 2 2 2" xfId="20"/>
    <cellStyle name="20% - Énfasis2 2 2 3" xfId="21"/>
    <cellStyle name="20% - Énfasis2 2 2 3 2" xfId="22"/>
    <cellStyle name="20% - Énfasis2 2 2 4" xfId="23"/>
    <cellStyle name="20% - Énfasis2 2 3" xfId="24"/>
    <cellStyle name="20% - Énfasis2 2 3 2" xfId="25"/>
    <cellStyle name="20% - Énfasis2 2 4" xfId="26"/>
    <cellStyle name="20% - Énfasis2 2 4 2" xfId="27"/>
    <cellStyle name="20% - Énfasis2 2 5" xfId="28"/>
    <cellStyle name="20% - Énfasis2 3" xfId="29"/>
    <cellStyle name="20% - Énfasis2 3 2" xfId="30"/>
    <cellStyle name="20% - Énfasis3 2" xfId="31"/>
    <cellStyle name="20% - Énfasis3 2 2" xfId="32"/>
    <cellStyle name="20% - Énfasis3 2 2 2" xfId="33"/>
    <cellStyle name="20% - Énfasis3 2 2 2 2" xfId="34"/>
    <cellStyle name="20% - Énfasis3 2 2 3" xfId="35"/>
    <cellStyle name="20% - Énfasis3 2 2 3 2" xfId="36"/>
    <cellStyle name="20% - Énfasis3 2 2 4" xfId="37"/>
    <cellStyle name="20% - Énfasis3 2 3" xfId="38"/>
    <cellStyle name="20% - Énfasis3 2 3 2" xfId="39"/>
    <cellStyle name="20% - Énfasis3 2 4" xfId="40"/>
    <cellStyle name="20% - Énfasis3 2 4 2" xfId="41"/>
    <cellStyle name="20% - Énfasis3 2 5" xfId="42"/>
    <cellStyle name="20% - Énfasis3 3" xfId="43"/>
    <cellStyle name="20% - Énfasis3 3 2" xfId="44"/>
    <cellStyle name="20% - Énfasis4 2" xfId="45"/>
    <cellStyle name="20% - Énfasis4 2 2" xfId="46"/>
    <cellStyle name="20% - Énfasis4 2 2 2" xfId="47"/>
    <cellStyle name="20% - Énfasis4 2 2 2 2" xfId="48"/>
    <cellStyle name="20% - Énfasis4 2 2 3" xfId="49"/>
    <cellStyle name="20% - Énfasis4 2 2 3 2" xfId="50"/>
    <cellStyle name="20% - Énfasis4 2 2 4" xfId="51"/>
    <cellStyle name="20% - Énfasis4 2 3" xfId="52"/>
    <cellStyle name="20% - Énfasis4 2 3 2" xfId="53"/>
    <cellStyle name="20% - Énfasis4 2 4" xfId="54"/>
    <cellStyle name="20% - Énfasis4 2 4 2" xfId="55"/>
    <cellStyle name="20% - Énfasis4 2 5" xfId="56"/>
    <cellStyle name="20% - Énfasis4 3" xfId="57"/>
    <cellStyle name="20% - Énfasis4 3 2" xfId="58"/>
    <cellStyle name="20% - Énfasis5 2" xfId="59"/>
    <cellStyle name="20% - Énfasis5 2 2" xfId="60"/>
    <cellStyle name="20% - Énfasis5 2 2 2" xfId="61"/>
    <cellStyle name="20% - Énfasis5 2 2 2 2" xfId="62"/>
    <cellStyle name="20% - Énfasis5 2 2 3" xfId="63"/>
    <cellStyle name="20% - Énfasis5 2 2 3 2" xfId="64"/>
    <cellStyle name="20% - Énfasis5 2 2 4" xfId="65"/>
    <cellStyle name="20% - Énfasis5 2 3" xfId="66"/>
    <cellStyle name="20% - Énfasis5 2 3 2" xfId="67"/>
    <cellStyle name="20% - Énfasis5 2 4" xfId="68"/>
    <cellStyle name="20% - Énfasis5 2 4 2" xfId="69"/>
    <cellStyle name="20% - Énfasis5 2 5" xfId="70"/>
    <cellStyle name="20% - Énfasis5 3" xfId="71"/>
    <cellStyle name="20% - Énfasis5 3 2" xfId="72"/>
    <cellStyle name="20% - Énfasis6 2" xfId="73"/>
    <cellStyle name="20% - Énfasis6 2 2" xfId="74"/>
    <cellStyle name="20% - Énfasis6 2 2 2" xfId="75"/>
    <cellStyle name="20% - Énfasis6 2 2 2 2" xfId="76"/>
    <cellStyle name="20% - Énfasis6 2 2 3" xfId="77"/>
    <cellStyle name="20% - Énfasis6 2 2 3 2" xfId="78"/>
    <cellStyle name="20% - Énfasis6 2 2 4" xfId="79"/>
    <cellStyle name="20% - Énfasis6 2 3" xfId="80"/>
    <cellStyle name="20% - Énfasis6 2 3 2" xfId="81"/>
    <cellStyle name="20% - Énfasis6 2 4" xfId="82"/>
    <cellStyle name="20% - Énfasis6 2 4 2" xfId="83"/>
    <cellStyle name="20% - Énfasis6 2 5" xfId="84"/>
    <cellStyle name="20% - Énfasis6 3" xfId="85"/>
    <cellStyle name="20% - Énfasis6 3 2" xfId="86"/>
    <cellStyle name="40% - Énfasis1 2" xfId="87"/>
    <cellStyle name="40% - Énfasis1 2 2" xfId="88"/>
    <cellStyle name="40% - Énfasis1 2 2 2" xfId="89"/>
    <cellStyle name="40% - Énfasis1 2 2 2 2" xfId="90"/>
    <cellStyle name="40% - Énfasis1 2 2 3" xfId="91"/>
    <cellStyle name="40% - Énfasis1 2 2 3 2" xfId="92"/>
    <cellStyle name="40% - Énfasis1 2 2 4" xfId="93"/>
    <cellStyle name="40% - Énfasis1 2 3" xfId="94"/>
    <cellStyle name="40% - Énfasis1 2 3 2" xfId="95"/>
    <cellStyle name="40% - Énfasis1 2 4" xfId="96"/>
    <cellStyle name="40% - Énfasis1 2 4 2" xfId="97"/>
    <cellStyle name="40% - Énfasis1 2 5" xfId="98"/>
    <cellStyle name="40% - Énfasis1 3" xfId="99"/>
    <cellStyle name="40% - Énfasis1 3 2" xfId="100"/>
    <cellStyle name="40% - Énfasis2 2" xfId="101"/>
    <cellStyle name="40% - Énfasis2 2 2" xfId="102"/>
    <cellStyle name="40% - Énfasis2 2 2 2" xfId="103"/>
    <cellStyle name="40% - Énfasis2 2 2 2 2" xfId="104"/>
    <cellStyle name="40% - Énfasis2 2 2 3" xfId="105"/>
    <cellStyle name="40% - Énfasis2 2 2 3 2" xfId="106"/>
    <cellStyle name="40% - Énfasis2 2 2 4" xfId="107"/>
    <cellStyle name="40% - Énfasis2 2 3" xfId="108"/>
    <cellStyle name="40% - Énfasis2 2 3 2" xfId="109"/>
    <cellStyle name="40% - Énfasis2 2 4" xfId="110"/>
    <cellStyle name="40% - Énfasis2 2 4 2" xfId="111"/>
    <cellStyle name="40% - Énfasis2 2 5" xfId="112"/>
    <cellStyle name="40% - Énfasis2 3" xfId="113"/>
    <cellStyle name="40% - Énfasis2 3 2" xfId="114"/>
    <cellStyle name="40% - Énfasis3 2" xfId="115"/>
    <cellStyle name="40% - Énfasis3 2 2" xfId="116"/>
    <cellStyle name="40% - Énfasis3 2 2 2" xfId="117"/>
    <cellStyle name="40% - Énfasis3 2 2 2 2" xfId="118"/>
    <cellStyle name="40% - Énfasis3 2 2 3" xfId="119"/>
    <cellStyle name="40% - Énfasis3 2 2 3 2" xfId="120"/>
    <cellStyle name="40% - Énfasis3 2 2 4" xfId="121"/>
    <cellStyle name="40% - Énfasis3 2 3" xfId="122"/>
    <cellStyle name="40% - Énfasis3 2 3 2" xfId="123"/>
    <cellStyle name="40% - Énfasis3 2 4" xfId="124"/>
    <cellStyle name="40% - Énfasis3 2 4 2" xfId="125"/>
    <cellStyle name="40% - Énfasis3 2 5" xfId="126"/>
    <cellStyle name="40% - Énfasis3 3" xfId="127"/>
    <cellStyle name="40% - Énfasis3 3 2" xfId="128"/>
    <cellStyle name="40% - Énfasis4 2" xfId="129"/>
    <cellStyle name="40% - Énfasis4 2 2" xfId="130"/>
    <cellStyle name="40% - Énfasis4 2 2 2" xfId="131"/>
    <cellStyle name="40% - Énfasis4 2 2 2 2" xfId="132"/>
    <cellStyle name="40% - Énfasis4 2 2 3" xfId="133"/>
    <cellStyle name="40% - Énfasis4 2 2 3 2" xfId="134"/>
    <cellStyle name="40% - Énfasis4 2 2 4" xfId="135"/>
    <cellStyle name="40% - Énfasis4 2 3" xfId="136"/>
    <cellStyle name="40% - Énfasis4 2 3 2" xfId="137"/>
    <cellStyle name="40% - Énfasis4 2 4" xfId="138"/>
    <cellStyle name="40% - Énfasis4 2 4 2" xfId="139"/>
    <cellStyle name="40% - Énfasis4 2 5" xfId="140"/>
    <cellStyle name="40% - Énfasis4 3" xfId="141"/>
    <cellStyle name="40% - Énfasis4 3 2" xfId="142"/>
    <cellStyle name="40% - Énfasis5 2" xfId="143"/>
    <cellStyle name="40% - Énfasis5 2 2" xfId="144"/>
    <cellStyle name="40% - Énfasis5 2 2 2" xfId="145"/>
    <cellStyle name="40% - Énfasis5 2 2 2 2" xfId="146"/>
    <cellStyle name="40% - Énfasis5 2 2 3" xfId="147"/>
    <cellStyle name="40% - Énfasis5 2 2 3 2" xfId="148"/>
    <cellStyle name="40% - Énfasis5 2 2 4" xfId="149"/>
    <cellStyle name="40% - Énfasis5 2 3" xfId="150"/>
    <cellStyle name="40% - Énfasis5 2 3 2" xfId="151"/>
    <cellStyle name="40% - Énfasis5 2 4" xfId="152"/>
    <cellStyle name="40% - Énfasis5 2 4 2" xfId="153"/>
    <cellStyle name="40% - Énfasis5 2 5" xfId="154"/>
    <cellStyle name="40% - Énfasis5 3" xfId="155"/>
    <cellStyle name="40% - Énfasis5 3 2" xfId="156"/>
    <cellStyle name="40% - Énfasis6 2" xfId="157"/>
    <cellStyle name="40% - Énfasis6 2 2" xfId="158"/>
    <cellStyle name="40% - Énfasis6 2 2 2" xfId="159"/>
    <cellStyle name="40% - Énfasis6 2 2 2 2" xfId="160"/>
    <cellStyle name="40% - Énfasis6 2 2 3" xfId="161"/>
    <cellStyle name="40% - Énfasis6 2 2 3 2" xfId="162"/>
    <cellStyle name="40% - Énfasis6 2 2 4" xfId="163"/>
    <cellStyle name="40% - Énfasis6 2 3" xfId="164"/>
    <cellStyle name="40% - Énfasis6 2 3 2" xfId="165"/>
    <cellStyle name="40% - Énfasis6 2 4" xfId="166"/>
    <cellStyle name="40% - Énfasis6 2 4 2" xfId="167"/>
    <cellStyle name="40% - Énfasis6 2 5" xfId="168"/>
    <cellStyle name="40% - Énfasis6 3" xfId="169"/>
    <cellStyle name="40% - Énfasis6 3 2" xfId="170"/>
    <cellStyle name="60% - Énfasis1 2" xfId="171"/>
    <cellStyle name="60% - Énfasis1 2 2" xfId="172"/>
    <cellStyle name="60% - Énfasis1 2 2 2" xfId="173"/>
    <cellStyle name="60% - Énfasis1 2 3" xfId="174"/>
    <cellStyle name="60% - Énfasis1 2 3 2" xfId="175"/>
    <cellStyle name="60% - Énfasis1 2 4" xfId="176"/>
    <cellStyle name="60% - Énfasis1 3" xfId="177"/>
    <cellStyle name="60% - Énfasis1 3 2" xfId="178"/>
    <cellStyle name="60% - Énfasis2 2" xfId="179"/>
    <cellStyle name="60% - Énfasis2 2 2" xfId="180"/>
    <cellStyle name="60% - Énfasis2 2 2 2" xfId="181"/>
    <cellStyle name="60% - Énfasis2 2 3" xfId="182"/>
    <cellStyle name="60% - Énfasis2 2 3 2" xfId="183"/>
    <cellStyle name="60% - Énfasis2 2 4" xfId="184"/>
    <cellStyle name="60% - Énfasis2 3" xfId="185"/>
    <cellStyle name="60% - Énfasis2 3 2" xfId="186"/>
    <cellStyle name="60% - Énfasis3 2" xfId="187"/>
    <cellStyle name="60% - Énfasis3 2 2" xfId="188"/>
    <cellStyle name="60% - Énfasis3 2 2 2" xfId="189"/>
    <cellStyle name="60% - Énfasis3 2 3" xfId="190"/>
    <cellStyle name="60% - Énfasis3 2 3 2" xfId="191"/>
    <cellStyle name="60% - Énfasis3 2 4" xfId="192"/>
    <cellStyle name="60% - Énfasis3 3" xfId="193"/>
    <cellStyle name="60% - Énfasis3 3 2" xfId="194"/>
    <cellStyle name="60% - Énfasis4 2" xfId="195"/>
    <cellStyle name="60% - Énfasis4 2 2" xfId="196"/>
    <cellStyle name="60% - Énfasis4 2 2 2" xfId="197"/>
    <cellStyle name="60% - Énfasis4 2 3" xfId="198"/>
    <cellStyle name="60% - Énfasis4 2 3 2" xfId="199"/>
    <cellStyle name="60% - Énfasis4 2 4" xfId="200"/>
    <cellStyle name="60% - Énfasis4 3" xfId="201"/>
    <cellStyle name="60% - Énfasis4 3 2" xfId="202"/>
    <cellStyle name="60% - Énfasis5 2" xfId="203"/>
    <cellStyle name="60% - Énfasis5 2 2" xfId="204"/>
    <cellStyle name="60% - Énfasis5 2 2 2" xfId="205"/>
    <cellStyle name="60% - Énfasis5 2 3" xfId="206"/>
    <cellStyle name="60% - Énfasis5 2 3 2" xfId="207"/>
    <cellStyle name="60% - Énfasis5 2 4" xfId="208"/>
    <cellStyle name="60% - Énfasis5 3" xfId="209"/>
    <cellStyle name="60% - Énfasis5 3 2" xfId="210"/>
    <cellStyle name="60% - Énfasis6 2" xfId="211"/>
    <cellStyle name="60% - Énfasis6 2 2" xfId="212"/>
    <cellStyle name="60% - Énfasis6 2 2 2" xfId="213"/>
    <cellStyle name="60% - Énfasis6 2 3" xfId="214"/>
    <cellStyle name="60% - Énfasis6 2 3 2" xfId="215"/>
    <cellStyle name="60% - Énfasis6 2 4" xfId="216"/>
    <cellStyle name="60% - Énfasis6 3" xfId="217"/>
    <cellStyle name="60% - Énfasis6 3 2" xfId="218"/>
    <cellStyle name="Buena 2" xfId="219"/>
    <cellStyle name="Buena 2 2" xfId="220"/>
    <cellStyle name="Buena 2 2 2" xfId="221"/>
    <cellStyle name="Buena 2 3" xfId="222"/>
    <cellStyle name="Buena 2 3 2" xfId="223"/>
    <cellStyle name="Buena 2 4" xfId="224"/>
    <cellStyle name="Buena 3" xfId="225"/>
    <cellStyle name="Buena 3 2" xfId="226"/>
    <cellStyle name="Cálculo 2" xfId="227"/>
    <cellStyle name="Cálculo 2 2" xfId="228"/>
    <cellStyle name="Cálculo 2 2 2" xfId="229"/>
    <cellStyle name="Cálculo 2 3" xfId="230"/>
    <cellStyle name="Cálculo 2 3 2" xfId="231"/>
    <cellStyle name="Cálculo 2 4" xfId="232"/>
    <cellStyle name="Cálculo 3" xfId="233"/>
    <cellStyle name="Cálculo 3 2" xfId="234"/>
    <cellStyle name="Celda de comprobación 2" xfId="235"/>
    <cellStyle name="Celda de comprobación 2 2" xfId="236"/>
    <cellStyle name="Celda de comprobación 2 2 2" xfId="237"/>
    <cellStyle name="Celda de comprobación 2 3" xfId="238"/>
    <cellStyle name="Celda de comprobación 2 3 2" xfId="239"/>
    <cellStyle name="Celda de comprobación 2 4" xfId="240"/>
    <cellStyle name="Celda de comprobación 3" xfId="241"/>
    <cellStyle name="Celda de comprobación 3 2" xfId="242"/>
    <cellStyle name="Celda vinculada 2" xfId="243"/>
    <cellStyle name="Celda vinculada 2 2" xfId="244"/>
    <cellStyle name="Celda vinculada 2 2 2" xfId="245"/>
    <cellStyle name="Celda vinculada 2 3" xfId="246"/>
    <cellStyle name="Celda vinculada 2 3 2" xfId="247"/>
    <cellStyle name="Celda vinculada 2 4" xfId="248"/>
    <cellStyle name="Celda vinculada 3" xfId="249"/>
    <cellStyle name="Celda vinculada 3 2" xfId="250"/>
    <cellStyle name="Coma 2" xfId="251"/>
    <cellStyle name="Comma 2" xfId="252"/>
    <cellStyle name="Encabezado 4 2" xfId="253"/>
    <cellStyle name="Encabezado 4 2 2" xfId="254"/>
    <cellStyle name="Encabezado 4 2 2 2" xfId="255"/>
    <cellStyle name="Encabezado 4 2 3" xfId="256"/>
    <cellStyle name="Encabezado 4 2 3 2" xfId="257"/>
    <cellStyle name="Encabezado 4 2 4" xfId="258"/>
    <cellStyle name="Encabezado 4 3" xfId="259"/>
    <cellStyle name="Encabezado 4 3 2" xfId="260"/>
    <cellStyle name="Énfasis1 2" xfId="261"/>
    <cellStyle name="Énfasis1 2 2" xfId="262"/>
    <cellStyle name="Énfasis1 2 2 2" xfId="263"/>
    <cellStyle name="Énfasis1 2 3" xfId="264"/>
    <cellStyle name="Énfasis1 2 3 2" xfId="265"/>
    <cellStyle name="Énfasis1 2 4" xfId="266"/>
    <cellStyle name="Énfasis1 3" xfId="267"/>
    <cellStyle name="Énfasis1 3 2" xfId="268"/>
    <cellStyle name="Énfasis2 2" xfId="269"/>
    <cellStyle name="Énfasis2 2 2" xfId="270"/>
    <cellStyle name="Énfasis2 2 2 2" xfId="271"/>
    <cellStyle name="Énfasis2 2 3" xfId="272"/>
    <cellStyle name="Énfasis2 2 3 2" xfId="273"/>
    <cellStyle name="Énfasis2 2 4" xfId="274"/>
    <cellStyle name="Énfasis2 3" xfId="275"/>
    <cellStyle name="Énfasis2 3 2" xfId="276"/>
    <cellStyle name="Énfasis3 2" xfId="277"/>
    <cellStyle name="Énfasis3 2 2" xfId="278"/>
    <cellStyle name="Énfasis3 2 2 2" xfId="279"/>
    <cellStyle name="Énfasis3 2 3" xfId="280"/>
    <cellStyle name="Énfasis3 2 3 2" xfId="281"/>
    <cellStyle name="Énfasis3 2 4" xfId="282"/>
    <cellStyle name="Énfasis3 3" xfId="283"/>
    <cellStyle name="Énfasis3 3 2" xfId="284"/>
    <cellStyle name="Énfasis4 2" xfId="285"/>
    <cellStyle name="Énfasis4 2 2" xfId="286"/>
    <cellStyle name="Énfasis4 2 2 2" xfId="287"/>
    <cellStyle name="Énfasis4 2 3" xfId="288"/>
    <cellStyle name="Énfasis4 2 3 2" xfId="289"/>
    <cellStyle name="Énfasis4 2 4" xfId="290"/>
    <cellStyle name="Énfasis4 3" xfId="291"/>
    <cellStyle name="Énfasis4 3 2" xfId="292"/>
    <cellStyle name="Énfasis5 2" xfId="293"/>
    <cellStyle name="Énfasis5 2 2" xfId="294"/>
    <cellStyle name="Énfasis5 2 2 2" xfId="295"/>
    <cellStyle name="Énfasis5 2 3" xfId="296"/>
    <cellStyle name="Énfasis5 2 3 2" xfId="297"/>
    <cellStyle name="Énfasis5 2 4" xfId="298"/>
    <cellStyle name="Énfasis5 3" xfId="299"/>
    <cellStyle name="Énfasis5 3 2" xfId="300"/>
    <cellStyle name="Énfasis6 2" xfId="301"/>
    <cellStyle name="Énfasis6 2 2" xfId="302"/>
    <cellStyle name="Énfasis6 2 2 2" xfId="303"/>
    <cellStyle name="Énfasis6 2 3" xfId="304"/>
    <cellStyle name="Énfasis6 2 3 2" xfId="305"/>
    <cellStyle name="Énfasis6 2 4" xfId="306"/>
    <cellStyle name="Énfasis6 3" xfId="307"/>
    <cellStyle name="Énfasis6 3 2" xfId="308"/>
    <cellStyle name="Entrada 2" xfId="309"/>
    <cellStyle name="Entrada 2 2" xfId="310"/>
    <cellStyle name="Entrada 2 2 2" xfId="311"/>
    <cellStyle name="Entrada 2 3" xfId="312"/>
    <cellStyle name="Entrada 2 3 2" xfId="313"/>
    <cellStyle name="Entrada 2 4" xfId="314"/>
    <cellStyle name="Entrada 3" xfId="315"/>
    <cellStyle name="Entrada 3 2" xfId="316"/>
    <cellStyle name="Euro" xfId="317"/>
    <cellStyle name="Euro 2" xfId="318"/>
    <cellStyle name="Hipervínculo" xfId="1" builtinId="8"/>
    <cellStyle name="Hipervínculo 2" xfId="319"/>
    <cellStyle name="Hipervínculo 2 2" xfId="320"/>
    <cellStyle name="Hipervínculo 2 3" xfId="321"/>
    <cellStyle name="Hipervínculo 2 4" xfId="322"/>
    <cellStyle name="Hipervínculo 3" xfId="323"/>
    <cellStyle name="Hipervínculo 3 2" xfId="324"/>
    <cellStyle name="Hipervínculo 3 3" xfId="325"/>
    <cellStyle name="Incorrecto 2" xfId="326"/>
    <cellStyle name="Incorrecto 2 2" xfId="327"/>
    <cellStyle name="Incorrecto 2 2 2" xfId="328"/>
    <cellStyle name="Incorrecto 2 3" xfId="329"/>
    <cellStyle name="Incorrecto 2 3 2" xfId="330"/>
    <cellStyle name="Incorrecto 2 4" xfId="331"/>
    <cellStyle name="Incorrecto 3" xfId="332"/>
    <cellStyle name="Incorrecto 3 2" xfId="333"/>
    <cellStyle name="Millares 10" xfId="335"/>
    <cellStyle name="Millares 11" xfId="336"/>
    <cellStyle name="Millares 12" xfId="337"/>
    <cellStyle name="Millares 13" xfId="338"/>
    <cellStyle name="Millares 14" xfId="339"/>
    <cellStyle name="Millares 14 2" xfId="340"/>
    <cellStyle name="Millares 14 2 2" xfId="341"/>
    <cellStyle name="Millares 14 2 2 2" xfId="342"/>
    <cellStyle name="Millares 14 2 3" xfId="343"/>
    <cellStyle name="Millares 14 2 3 2" xfId="344"/>
    <cellStyle name="Millares 14 2 4" xfId="345"/>
    <cellStyle name="Millares 14 3" xfId="346"/>
    <cellStyle name="Millares 14 3 2" xfId="347"/>
    <cellStyle name="Millares 14 4" xfId="348"/>
    <cellStyle name="Millares 14 4 2" xfId="349"/>
    <cellStyle name="Millares 14 5" xfId="350"/>
    <cellStyle name="Millares 15" xfId="351"/>
    <cellStyle name="Millares 15 2" xfId="352"/>
    <cellStyle name="Millares 15 2 2" xfId="353"/>
    <cellStyle name="Millares 15 3" xfId="354"/>
    <cellStyle name="Millares 15 4" xfId="355"/>
    <cellStyle name="Millares 15 4 2" xfId="356"/>
    <cellStyle name="Millares 15 5" xfId="357"/>
    <cellStyle name="Millares 16" xfId="358"/>
    <cellStyle name="Millares 16 2" xfId="359"/>
    <cellStyle name="Millares 16 2 2" xfId="360"/>
    <cellStyle name="Millares 16 3" xfId="361"/>
    <cellStyle name="Millares 17" xfId="362"/>
    <cellStyle name="Millares 17 2" xfId="363"/>
    <cellStyle name="Millares 18" xfId="364"/>
    <cellStyle name="Millares 18 2" xfId="2639"/>
    <cellStyle name="Millares 18 3" xfId="2928"/>
    <cellStyle name="Millares 18 4" xfId="2623"/>
    <cellStyle name="Millares 18 5" xfId="2938"/>
    <cellStyle name="Millares 18 6" xfId="2613"/>
    <cellStyle name="Millares 19" xfId="365"/>
    <cellStyle name="Millares 19 2" xfId="2640"/>
    <cellStyle name="Millares 19 3" xfId="2927"/>
    <cellStyle name="Millares 19 4" xfId="2624"/>
    <cellStyle name="Millares 19 5" xfId="2937"/>
    <cellStyle name="Millares 19 6" xfId="2614"/>
    <cellStyle name="Millares 2" xfId="366"/>
    <cellStyle name="Millares 2 10" xfId="367"/>
    <cellStyle name="Millares 2 10 2" xfId="368"/>
    <cellStyle name="Millares 2 11" xfId="369"/>
    <cellStyle name="Millares 2 11 2" xfId="2641"/>
    <cellStyle name="Millares 2 11 3" xfId="2926"/>
    <cellStyle name="Millares 2 11 4" xfId="2625"/>
    <cellStyle name="Millares 2 11 5" xfId="2936"/>
    <cellStyle name="Millares 2 11 6" xfId="2615"/>
    <cellStyle name="Millares 2 2" xfId="370"/>
    <cellStyle name="Millares 2 2 2" xfId="371"/>
    <cellStyle name="Millares 2 2 2 2" xfId="372"/>
    <cellStyle name="Millares 2 2 2 3" xfId="373"/>
    <cellStyle name="Millares 2 2 2 3 2" xfId="374"/>
    <cellStyle name="Millares 2 2 2 3 2 2" xfId="375"/>
    <cellStyle name="Millares 2 2 2 3 2 2 2" xfId="376"/>
    <cellStyle name="Millares 2 2 2 3 2 3" xfId="377"/>
    <cellStyle name="Millares 2 2 2 3 3" xfId="378"/>
    <cellStyle name="Millares 2 2 2 3 3 2" xfId="379"/>
    <cellStyle name="Millares 2 2 2 3 4" xfId="380"/>
    <cellStyle name="Millares 2 2 2 3 4 2" xfId="381"/>
    <cellStyle name="Millares 2 2 2 3 5" xfId="382"/>
    <cellStyle name="Millares 2 2 2 3 5 2" xfId="2643"/>
    <cellStyle name="Millares 2 2 2 3 5 3" xfId="2924"/>
    <cellStyle name="Millares 2 2 2 3 5 4" xfId="2627"/>
    <cellStyle name="Millares 2 2 2 3 5 5" xfId="2934"/>
    <cellStyle name="Millares 2 2 2 3 5 6" xfId="2617"/>
    <cellStyle name="Millares 2 2 2 3 6" xfId="383"/>
    <cellStyle name="Millares 2 2 2 3 6 2" xfId="2644"/>
    <cellStyle name="Millares 2 2 2 3 6 3" xfId="2923"/>
    <cellStyle name="Millares 2 2 2 3 6 4" xfId="2628"/>
    <cellStyle name="Millares 2 2 2 3 6 5" xfId="2933"/>
    <cellStyle name="Millares 2 2 2 3 6 6" xfId="2618"/>
    <cellStyle name="Millares 2 2 2 4" xfId="384"/>
    <cellStyle name="Millares 2 2 2 5" xfId="2642"/>
    <cellStyle name="Millares 2 2 2 6" xfId="2925"/>
    <cellStyle name="Millares 2 2 2 7" xfId="2626"/>
    <cellStyle name="Millares 2 2 2 8" xfId="2935"/>
    <cellStyle name="Millares 2 2 2 9" xfId="2616"/>
    <cellStyle name="Millares 2 2 3" xfId="385"/>
    <cellStyle name="Millares 2 2 3 2" xfId="386"/>
    <cellStyle name="Millares 2 2 3 3" xfId="387"/>
    <cellStyle name="Millares 2 2 4" xfId="388"/>
    <cellStyle name="Millares 2 2 4 2" xfId="389"/>
    <cellStyle name="Millares 2 2 4 2 2" xfId="390"/>
    <cellStyle name="Millares 2 2 4 3" xfId="391"/>
    <cellStyle name="Millares 2 2 4 3 2" xfId="2647"/>
    <cellStyle name="Millares 2 2 4 3 3" xfId="2921"/>
    <cellStyle name="Millares 2 2 4 3 4" xfId="2630"/>
    <cellStyle name="Millares 2 2 4 3 5" xfId="2932"/>
    <cellStyle name="Millares 2 2 4 3 6" xfId="2619"/>
    <cellStyle name="Millares 2 2 4 4" xfId="392"/>
    <cellStyle name="Millares 2 2 4 4 2" xfId="2648"/>
    <cellStyle name="Millares 2 2 4 4 3" xfId="2920"/>
    <cellStyle name="Millares 2 2 4 4 4" xfId="2631"/>
    <cellStyle name="Millares 2 2 4 4 5" xfId="2931"/>
    <cellStyle name="Millares 2 2 4 4 6" xfId="2620"/>
    <cellStyle name="Millares 2 2 5" xfId="393"/>
    <cellStyle name="Millares 2 2 5 2" xfId="394"/>
    <cellStyle name="Millares 2 2 5 2 2" xfId="395"/>
    <cellStyle name="Millares 2 2 5 3" xfId="396"/>
    <cellStyle name="Millares 2 2 5 3 2" xfId="397"/>
    <cellStyle name="Millares 2 2 6" xfId="398"/>
    <cellStyle name="Millares 2 3" xfId="399"/>
    <cellStyle name="Millares 2 3 10" xfId="2634"/>
    <cellStyle name="Millares 2 3 11" xfId="2930"/>
    <cellStyle name="Millares 2 3 12" xfId="2621"/>
    <cellStyle name="Millares 2 3 2" xfId="400"/>
    <cellStyle name="Millares 2 3 2 2" xfId="401"/>
    <cellStyle name="Millares 2 3 2 3" xfId="402"/>
    <cellStyle name="Millares 2 3 3" xfId="403"/>
    <cellStyle name="Millares 2 3 3 2" xfId="404"/>
    <cellStyle name="Millares 2 3 3 2 2" xfId="405"/>
    <cellStyle name="Millares 2 3 3 2 2 2" xfId="406"/>
    <cellStyle name="Millares 2 3 3 3" xfId="407"/>
    <cellStyle name="Millares 2 3 3 4" xfId="408"/>
    <cellStyle name="Millares 2 3 3 4 2" xfId="409"/>
    <cellStyle name="Millares 2 3 4" xfId="410"/>
    <cellStyle name="Millares 2 3 4 2" xfId="411"/>
    <cellStyle name="Millares 2 3 4 3" xfId="412"/>
    <cellStyle name="Millares 2 3 5" xfId="413"/>
    <cellStyle name="Millares 2 3 6" xfId="414"/>
    <cellStyle name="Millares 2 3 7" xfId="415"/>
    <cellStyle name="Millares 2 3 8" xfId="2650"/>
    <cellStyle name="Millares 2 3 9" xfId="2918"/>
    <cellStyle name="Millares 2 4" xfId="416"/>
    <cellStyle name="Millares 2 4 10" xfId="2929"/>
    <cellStyle name="Millares 2 4 11" xfId="2622"/>
    <cellStyle name="Millares 2 4 2" xfId="417"/>
    <cellStyle name="Millares 2 4 2 2" xfId="418"/>
    <cellStyle name="Millares 2 4 2 2 2" xfId="419"/>
    <cellStyle name="Millares 2 4 2 3" xfId="420"/>
    <cellStyle name="Millares 2 4 2 3 2" xfId="421"/>
    <cellStyle name="Millares 2 4 2 4" xfId="422"/>
    <cellStyle name="Millares 2 4 2 4 2" xfId="423"/>
    <cellStyle name="Millares 2 4 3" xfId="424"/>
    <cellStyle name="Millares 2 4 3 2" xfId="425"/>
    <cellStyle name="Millares 2 4 3 2 2" xfId="426"/>
    <cellStyle name="Millares 2 4 4" xfId="427"/>
    <cellStyle name="Millares 2 4 4 2" xfId="428"/>
    <cellStyle name="Millares 2 4 4 2 2" xfId="429"/>
    <cellStyle name="Millares 2 4 5" xfId="430"/>
    <cellStyle name="Millares 2 4 6" xfId="431"/>
    <cellStyle name="Millares 2 4 6 2" xfId="432"/>
    <cellStyle name="Millares 2 4 7" xfId="2655"/>
    <cellStyle name="Millares 2 4 8" xfId="2914"/>
    <cellStyle name="Millares 2 4 9" xfId="2638"/>
    <cellStyle name="Millares 2 5" xfId="433"/>
    <cellStyle name="Millares 2 5 2" xfId="434"/>
    <cellStyle name="Millares 2 5 3" xfId="435"/>
    <cellStyle name="Millares 2 6" xfId="436"/>
    <cellStyle name="Millares 2 6 2" xfId="437"/>
    <cellStyle name="Millares 2 6 2 2" xfId="438"/>
    <cellStyle name="Millares 2 6 2 2 2" xfId="439"/>
    <cellStyle name="Millares 2 6 2 3" xfId="440"/>
    <cellStyle name="Millares 2 6 2 3 2" xfId="441"/>
    <cellStyle name="Millares 2 6 3" xfId="442"/>
    <cellStyle name="Millares 2 6 3 2" xfId="443"/>
    <cellStyle name="Millares 2 6 4" xfId="444"/>
    <cellStyle name="Millares 2 6 4 2" xfId="445"/>
    <cellStyle name="Millares 2 6 5" xfId="446"/>
    <cellStyle name="Millares 2 6 5 2" xfId="2660"/>
    <cellStyle name="Millares 2 6 5 3" xfId="2913"/>
    <cellStyle name="Millares 2 6 5 4" xfId="2645"/>
    <cellStyle name="Millares 2 6 5 5" xfId="2922"/>
    <cellStyle name="Millares 2 6 5 6" xfId="2629"/>
    <cellStyle name="Millares 2 6 6" xfId="447"/>
    <cellStyle name="Millares 2 6 6 2" xfId="2661"/>
    <cellStyle name="Millares 2 6 6 3" xfId="2912"/>
    <cellStyle name="Millares 2 6 6 4" xfId="2646"/>
    <cellStyle name="Millares 2 6 6 5" xfId="2919"/>
    <cellStyle name="Millares 2 6 6 6" xfId="2632"/>
    <cellStyle name="Millares 2 7" xfId="448"/>
    <cellStyle name="Millares 2 7 2" xfId="449"/>
    <cellStyle name="Millares 2 7 2 2" xfId="450"/>
    <cellStyle name="Millares 2 7 2 2 2" xfId="451"/>
    <cellStyle name="Millares 2 7 3" xfId="452"/>
    <cellStyle name="Millares 2 7 4" xfId="453"/>
    <cellStyle name="Millares 2 7 4 2" xfId="2662"/>
    <cellStyle name="Millares 2 7 4 3" xfId="2911"/>
    <cellStyle name="Millares 2 7 4 4" xfId="2649"/>
    <cellStyle name="Millares 2 7 4 5" xfId="2917"/>
    <cellStyle name="Millares 2 7 4 6" xfId="2635"/>
    <cellStyle name="Millares 2 7 5" xfId="454"/>
    <cellStyle name="Millares 2 7 6" xfId="455"/>
    <cellStyle name="Millares 2 7 6 2" xfId="2663"/>
    <cellStyle name="Millares 2 7 6 3" xfId="2910"/>
    <cellStyle name="Millares 2 7 6 4" xfId="2651"/>
    <cellStyle name="Millares 2 7 6 5" xfId="2916"/>
    <cellStyle name="Millares 2 7 6 6" xfId="2636"/>
    <cellStyle name="Millares 2 8" xfId="456"/>
    <cellStyle name="Millares 2 8 2" xfId="457"/>
    <cellStyle name="Millares 2 8 2 2" xfId="458"/>
    <cellStyle name="Millares 2 8 3" xfId="459"/>
    <cellStyle name="Millares 2 8 3 2" xfId="460"/>
    <cellStyle name="Millares 2 9" xfId="461"/>
    <cellStyle name="Millares 2 9 2" xfId="462"/>
    <cellStyle name="Millares 20" xfId="463"/>
    <cellStyle name="Millares 20 2" xfId="2664"/>
    <cellStyle name="Millares 20 3" xfId="2909"/>
    <cellStyle name="Millares 20 4" xfId="2652"/>
    <cellStyle name="Millares 20 5" xfId="2915"/>
    <cellStyle name="Millares 20 6" xfId="2637"/>
    <cellStyle name="Millares 21" xfId="464"/>
    <cellStyle name="Millares 22" xfId="465"/>
    <cellStyle name="Millares 23" xfId="2612"/>
    <cellStyle name="Millares 24" xfId="2633"/>
    <cellStyle name="Millares 25" xfId="334"/>
    <cellStyle name="Millares 26" xfId="2"/>
    <cellStyle name="Millares 3" xfId="466"/>
    <cellStyle name="Millares 3 2" xfId="467"/>
    <cellStyle name="Millares 3 2 2" xfId="468"/>
    <cellStyle name="Millares 3 2 2 2" xfId="469"/>
    <cellStyle name="Millares 3 2 2 3" xfId="470"/>
    <cellStyle name="Millares 3 2 3" xfId="471"/>
    <cellStyle name="Millares 3 2 3 2" xfId="472"/>
    <cellStyle name="Millares 3 2 3 3" xfId="473"/>
    <cellStyle name="Millares 3 2 4" xfId="474"/>
    <cellStyle name="Millares 3 2 4 2" xfId="475"/>
    <cellStyle name="Millares 3 2 5" xfId="476"/>
    <cellStyle name="Millares 3 2 6" xfId="477"/>
    <cellStyle name="Millares 3 3" xfId="478"/>
    <cellStyle name="Millares 3 3 2" xfId="479"/>
    <cellStyle name="Millares 3 3 2 2" xfId="480"/>
    <cellStyle name="Millares 3 3 2 3" xfId="481"/>
    <cellStyle name="Millares 3 3 3" xfId="482"/>
    <cellStyle name="Millares 3 3 3 2" xfId="483"/>
    <cellStyle name="Millares 3 3 3 2 2" xfId="484"/>
    <cellStyle name="Millares 3 3 3 2 2 2" xfId="485"/>
    <cellStyle name="Millares 3 3 3 3" xfId="486"/>
    <cellStyle name="Millares 3 3 3 3 2" xfId="487"/>
    <cellStyle name="Millares 3 3 3 3 2 2" xfId="488"/>
    <cellStyle name="Millares 3 3 3 4" xfId="489"/>
    <cellStyle name="Millares 3 3 3 4 2" xfId="490"/>
    <cellStyle name="Millares 3 3 4" xfId="491"/>
    <cellStyle name="Millares 3 3 4 2" xfId="492"/>
    <cellStyle name="Millares 3 3 4 3" xfId="493"/>
    <cellStyle name="Millares 3 3 4 3 2" xfId="494"/>
    <cellStyle name="Millares 3 3 5" xfId="495"/>
    <cellStyle name="Millares 3 3 5 2" xfId="496"/>
    <cellStyle name="Millares 3 3 5 2 2" xfId="497"/>
    <cellStyle name="Millares 3 3 6" xfId="498"/>
    <cellStyle name="Millares 3 3 7" xfId="499"/>
    <cellStyle name="Millares 3 3 7 2" xfId="500"/>
    <cellStyle name="Millares 3 4" xfId="501"/>
    <cellStyle name="Millares 3 4 2" xfId="502"/>
    <cellStyle name="Millares 3 4 3" xfId="503"/>
    <cellStyle name="Millares 3 4 4" xfId="504"/>
    <cellStyle name="Millares 3 5" xfId="505"/>
    <cellStyle name="Millares 3 5 2" xfId="506"/>
    <cellStyle name="Millares 3 5 2 2" xfId="507"/>
    <cellStyle name="Millares 3 5 2 2 2" xfId="508"/>
    <cellStyle name="Millares 3 5 2 3" xfId="509"/>
    <cellStyle name="Millares 3 5 2 3 2" xfId="510"/>
    <cellStyle name="Millares 3 5 3" xfId="511"/>
    <cellStyle name="Millares 3 5 3 2" xfId="512"/>
    <cellStyle name="Millares 3 5 3 2 2" xfId="513"/>
    <cellStyle name="Millares 3 5 4" xfId="514"/>
    <cellStyle name="Millares 3 5 4 2" xfId="515"/>
    <cellStyle name="Millares 3 5 5" xfId="516"/>
    <cellStyle name="Millares 3 5 5 2" xfId="2674"/>
    <cellStyle name="Millares 3 5 5 3" xfId="2902"/>
    <cellStyle name="Millares 3 5 5 4" xfId="2665"/>
    <cellStyle name="Millares 3 5 5 5" xfId="2908"/>
    <cellStyle name="Millares 3 5 5 6" xfId="2653"/>
    <cellStyle name="Millares 3 5 6" xfId="517"/>
    <cellStyle name="Millares 3 5 6 2" xfId="2675"/>
    <cellStyle name="Millares 3 5 6 3" xfId="2901"/>
    <cellStyle name="Millares 3 5 6 4" xfId="2666"/>
    <cellStyle name="Millares 3 5 6 5" xfId="2907"/>
    <cellStyle name="Millares 3 5 6 6" xfId="2654"/>
    <cellStyle name="Millares 3 6" xfId="518"/>
    <cellStyle name="Millares 3 6 2" xfId="519"/>
    <cellStyle name="Millares 3 6 2 2" xfId="520"/>
    <cellStyle name="Millares 3 6 2 2 2" xfId="2677"/>
    <cellStyle name="Millares 3 6 2 2 3" xfId="2900"/>
    <cellStyle name="Millares 3 6 2 2 4" xfId="2667"/>
    <cellStyle name="Millares 3 6 2 2 5" xfId="2906"/>
    <cellStyle name="Millares 3 6 2 2 6" xfId="2656"/>
    <cellStyle name="Millares 3 6 3" xfId="521"/>
    <cellStyle name="Millares 3 6 4" xfId="522"/>
    <cellStyle name="Millares 3 6 4 2" xfId="2678"/>
    <cellStyle name="Millares 3 6 4 3" xfId="2899"/>
    <cellStyle name="Millares 3 6 4 4" xfId="2668"/>
    <cellStyle name="Millares 3 6 4 5" xfId="2905"/>
    <cellStyle name="Millares 3 6 4 6" xfId="2657"/>
    <cellStyle name="Millares 3 7" xfId="523"/>
    <cellStyle name="Millares 3 7 2" xfId="524"/>
    <cellStyle name="Millares 3 7 2 2" xfId="525"/>
    <cellStyle name="Millares 3 7 2 2 2" xfId="526"/>
    <cellStyle name="Millares 3 7 3" xfId="527"/>
    <cellStyle name="Millares 3 7 3 2" xfId="528"/>
    <cellStyle name="Millares 3 8" xfId="529"/>
    <cellStyle name="Millares 3 9" xfId="530"/>
    <cellStyle name="Millares 4" xfId="531"/>
    <cellStyle name="Millares 4 10" xfId="532"/>
    <cellStyle name="Millares 4 2" xfId="533"/>
    <cellStyle name="Millares 4 2 2" xfId="534"/>
    <cellStyle name="Millares 4 2 2 2" xfId="535"/>
    <cellStyle name="Millares 4 2 2 2 2" xfId="536"/>
    <cellStyle name="Millares 4 2 2 2 2 2" xfId="537"/>
    <cellStyle name="Millares 4 2 2 2 3" xfId="538"/>
    <cellStyle name="Millares 4 2 2 2 3 2" xfId="539"/>
    <cellStyle name="Millares 4 2 2 3" xfId="540"/>
    <cellStyle name="Millares 4 2 2 3 2" xfId="541"/>
    <cellStyle name="Millares 4 2 2 3 2 2" xfId="542"/>
    <cellStyle name="Millares 4 2 2 4" xfId="543"/>
    <cellStyle name="Millares 4 2 2 4 2" xfId="544"/>
    <cellStyle name="Millares 4 2 2 5" xfId="545"/>
    <cellStyle name="Millares 4 2 2 5 2" xfId="2688"/>
    <cellStyle name="Millares 4 2 2 5 3" xfId="2898"/>
    <cellStyle name="Millares 4 2 2 5 4" xfId="2669"/>
    <cellStyle name="Millares 4 2 2 5 5" xfId="2904"/>
    <cellStyle name="Millares 4 2 2 5 6" xfId="2658"/>
    <cellStyle name="Millares 4 2 2 6" xfId="546"/>
    <cellStyle name="Millares 4 2 2 6 2" xfId="2689"/>
    <cellStyle name="Millares 4 2 2 6 3" xfId="2897"/>
    <cellStyle name="Millares 4 2 2 6 4" xfId="2670"/>
    <cellStyle name="Millares 4 2 2 6 5" xfId="2903"/>
    <cellStyle name="Millares 4 2 2 6 6" xfId="2659"/>
    <cellStyle name="Millares 4 2 3" xfId="547"/>
    <cellStyle name="Millares 4 2 3 2" xfId="548"/>
    <cellStyle name="Millares 4 2 3 2 2" xfId="549"/>
    <cellStyle name="Millares 4 2 3 2 2 2" xfId="550"/>
    <cellStyle name="Millares 4 2 3 3" xfId="551"/>
    <cellStyle name="Millares 4 2 3 3 2" xfId="552"/>
    <cellStyle name="Millares 4 2 3 3 2 2" xfId="553"/>
    <cellStyle name="Millares 4 2 3 4" xfId="554"/>
    <cellStyle name="Millares 4 2 3 4 2" xfId="555"/>
    <cellStyle name="Millares 4 2 4" xfId="556"/>
    <cellStyle name="Millares 4 2 4 2" xfId="557"/>
    <cellStyle name="Millares 4 2 4 3" xfId="558"/>
    <cellStyle name="Millares 4 2 4 3 2" xfId="559"/>
    <cellStyle name="Millares 4 2 5" xfId="560"/>
    <cellStyle name="Millares 4 2 5 2" xfId="561"/>
    <cellStyle name="Millares 4 2 5 2 2" xfId="562"/>
    <cellStyle name="Millares 4 2 6" xfId="563"/>
    <cellStyle name="Millares 4 2 7" xfId="564"/>
    <cellStyle name="Millares 4 2 7 2" xfId="565"/>
    <cellStyle name="Millares 4 3" xfId="566"/>
    <cellStyle name="Millares 4 3 2" xfId="567"/>
    <cellStyle name="Millares 4 3 2 2" xfId="568"/>
    <cellStyle name="Millares 4 3 2 3" xfId="569"/>
    <cellStyle name="Millares 4 3 2 4" xfId="570"/>
    <cellStyle name="Millares 4 3 3" xfId="571"/>
    <cellStyle name="Millares 4 3 3 2" xfId="572"/>
    <cellStyle name="Millares 4 3 3 3" xfId="573"/>
    <cellStyle name="Millares 4 3 4" xfId="574"/>
    <cellStyle name="Millares 4 3 4 2" xfId="575"/>
    <cellStyle name="Millares 4 3 5" xfId="576"/>
    <cellStyle name="Millares 4 3 6" xfId="577"/>
    <cellStyle name="Millares 4 4" xfId="578"/>
    <cellStyle name="Millares 4 4 2" xfId="579"/>
    <cellStyle name="Millares 4 4 2 2" xfId="580"/>
    <cellStyle name="Millares 4 4 3" xfId="581"/>
    <cellStyle name="Millares 4 4 4" xfId="582"/>
    <cellStyle name="Millares 4 4 5" xfId="583"/>
    <cellStyle name="Millares 4 5" xfId="584"/>
    <cellStyle name="Millares 4 5 2" xfId="585"/>
    <cellStyle name="Millares 4 5 2 2" xfId="586"/>
    <cellStyle name="Millares 4 5 3" xfId="587"/>
    <cellStyle name="Millares 4 5 4" xfId="588"/>
    <cellStyle name="Millares 4 6" xfId="589"/>
    <cellStyle name="Millares 4 6 2" xfId="590"/>
    <cellStyle name="Millares 4 6 3" xfId="591"/>
    <cellStyle name="Millares 4 7" xfId="592"/>
    <cellStyle name="Millares 4 7 2" xfId="593"/>
    <cellStyle name="Millares 4 7 2 2" xfId="594"/>
    <cellStyle name="Millares 4 7 2 2 2" xfId="595"/>
    <cellStyle name="Millares 4 7 3" xfId="596"/>
    <cellStyle name="Millares 4 7 3 2" xfId="597"/>
    <cellStyle name="Millares 4 8" xfId="598"/>
    <cellStyle name="Millares 4 9" xfId="599"/>
    <cellStyle name="Millares 5" xfId="600"/>
    <cellStyle name="Millares 5 10" xfId="2690"/>
    <cellStyle name="Millares 5 11" xfId="2896"/>
    <cellStyle name="Millares 5 12" xfId="2671"/>
    <cellStyle name="Millares 5 2" xfId="601"/>
    <cellStyle name="Millares 5 2 10" xfId="2672"/>
    <cellStyle name="Millares 5 2 2" xfId="602"/>
    <cellStyle name="Millares 5 2 2 2" xfId="603"/>
    <cellStyle name="Millares 5 2 2 2 2" xfId="604"/>
    <cellStyle name="Millares 5 2 2 3" xfId="605"/>
    <cellStyle name="Millares 5 2 2 3 2" xfId="606"/>
    <cellStyle name="Millares 5 2 2 4" xfId="607"/>
    <cellStyle name="Millares 5 2 2 4 2" xfId="608"/>
    <cellStyle name="Millares 5 2 2 5" xfId="2708"/>
    <cellStyle name="Millares 5 2 2 6" xfId="2881"/>
    <cellStyle name="Millares 5 2 2 7" xfId="2692"/>
    <cellStyle name="Millares 5 2 2 8" xfId="2894"/>
    <cellStyle name="Millares 5 2 2 9" xfId="2673"/>
    <cellStyle name="Millares 5 2 3" xfId="609"/>
    <cellStyle name="Millares 5 2 3 2" xfId="610"/>
    <cellStyle name="Millares 5 2 3 2 2" xfId="611"/>
    <cellStyle name="Millares 5 2 3 3" xfId="2711"/>
    <cellStyle name="Millares 5 2 3 4" xfId="2880"/>
    <cellStyle name="Millares 5 2 3 5" xfId="2693"/>
    <cellStyle name="Millares 5 2 3 6" xfId="2893"/>
    <cellStyle name="Millares 5 2 3 7" xfId="2676"/>
    <cellStyle name="Millares 5 2 4" xfId="612"/>
    <cellStyle name="Millares 5 2 4 2" xfId="613"/>
    <cellStyle name="Millares 5 2 5" xfId="614"/>
    <cellStyle name="Millares 5 2 5 2" xfId="615"/>
    <cellStyle name="Millares 5 2 6" xfId="2707"/>
    <cellStyle name="Millares 5 2 7" xfId="2882"/>
    <cellStyle name="Millares 5 2 8" xfId="2691"/>
    <cellStyle name="Millares 5 2 9" xfId="2895"/>
    <cellStyle name="Millares 5 3" xfId="616"/>
    <cellStyle name="Millares 5 3 2" xfId="617"/>
    <cellStyle name="Millares 5 3 2 2" xfId="618"/>
    <cellStyle name="Millares 5 3 2 3" xfId="2714"/>
    <cellStyle name="Millares 5 3 2 4" xfId="2877"/>
    <cellStyle name="Millares 5 3 2 5" xfId="2696"/>
    <cellStyle name="Millares 5 3 2 6" xfId="2891"/>
    <cellStyle name="Millares 5 3 2 7" xfId="2680"/>
    <cellStyle name="Millares 5 3 3" xfId="619"/>
    <cellStyle name="Millares 5 3 3 2" xfId="2716"/>
    <cellStyle name="Millares 5 3 3 3" xfId="2876"/>
    <cellStyle name="Millares 5 3 3 4" xfId="2697"/>
    <cellStyle name="Millares 5 3 3 5" xfId="2890"/>
    <cellStyle name="Millares 5 3 3 6" xfId="2681"/>
    <cellStyle name="Millares 5 3 4" xfId="620"/>
    <cellStyle name="Millares 5 3 5" xfId="2713"/>
    <cellStyle name="Millares 5 3 6" xfId="2878"/>
    <cellStyle name="Millares 5 3 7" xfId="2695"/>
    <cellStyle name="Millares 5 3 8" xfId="2892"/>
    <cellStyle name="Millares 5 3 9" xfId="2679"/>
    <cellStyle name="Millares 5 4" xfId="621"/>
    <cellStyle name="Millares 5 4 10" xfId="2682"/>
    <cellStyle name="Millares 5 4 2" xfId="622"/>
    <cellStyle name="Millares 5 4 2 2" xfId="623"/>
    <cellStyle name="Millares 5 4 2 2 2" xfId="624"/>
    <cellStyle name="Millares 5 4 2 3" xfId="2718"/>
    <cellStyle name="Millares 5 4 2 4" xfId="2874"/>
    <cellStyle name="Millares 5 4 2 5" xfId="2699"/>
    <cellStyle name="Millares 5 4 2 6" xfId="2888"/>
    <cellStyle name="Millares 5 4 2 7" xfId="2683"/>
    <cellStyle name="Millares 5 4 3" xfId="625"/>
    <cellStyle name="Millares 5 4 3 2" xfId="2720"/>
    <cellStyle name="Millares 5 4 3 3" xfId="2873"/>
    <cellStyle name="Millares 5 4 3 4" xfId="2700"/>
    <cellStyle name="Millares 5 4 3 5" xfId="2887"/>
    <cellStyle name="Millares 5 4 3 6" xfId="2684"/>
    <cellStyle name="Millares 5 4 4" xfId="626"/>
    <cellStyle name="Millares 5 4 4 2" xfId="627"/>
    <cellStyle name="Millares 5 4 5" xfId="628"/>
    <cellStyle name="Millares 5 4 5 2" xfId="2721"/>
    <cellStyle name="Millares 5 4 5 3" xfId="2872"/>
    <cellStyle name="Millares 5 4 5 4" xfId="2701"/>
    <cellStyle name="Millares 5 4 5 5" xfId="2886"/>
    <cellStyle name="Millares 5 4 5 6" xfId="2685"/>
    <cellStyle name="Millares 5 4 6" xfId="2717"/>
    <cellStyle name="Millares 5 4 7" xfId="2875"/>
    <cellStyle name="Millares 5 4 8" xfId="2698"/>
    <cellStyle name="Millares 5 4 9" xfId="2889"/>
    <cellStyle name="Millares 5 5" xfId="629"/>
    <cellStyle name="Millares 5 5 2" xfId="2722"/>
    <cellStyle name="Millares 5 5 3" xfId="2871"/>
    <cellStyle name="Millares 5 5 4" xfId="2702"/>
    <cellStyle name="Millares 5 5 5" xfId="2885"/>
    <cellStyle name="Millares 5 5 6" xfId="2686"/>
    <cellStyle name="Millares 5 6" xfId="630"/>
    <cellStyle name="Millares 5 6 2" xfId="2723"/>
    <cellStyle name="Millares 5 6 3" xfId="2870"/>
    <cellStyle name="Millares 5 6 4" xfId="2703"/>
    <cellStyle name="Millares 5 6 5" xfId="2884"/>
    <cellStyle name="Millares 5 6 6" xfId="2687"/>
    <cellStyle name="Millares 5 7" xfId="631"/>
    <cellStyle name="Millares 5 8" xfId="2706"/>
    <cellStyle name="Millares 5 9" xfId="2883"/>
    <cellStyle name="Millares 6" xfId="632"/>
    <cellStyle name="Millares 6 2" xfId="633"/>
    <cellStyle name="Millares 6 2 2" xfId="634"/>
    <cellStyle name="Millares 6 2 2 2" xfId="635"/>
    <cellStyle name="Millares 6 2 2 2 2" xfId="636"/>
    <cellStyle name="Millares 6 2 2 3" xfId="637"/>
    <cellStyle name="Millares 6 2 2 3 2" xfId="638"/>
    <cellStyle name="Millares 6 2 2 4" xfId="639"/>
    <cellStyle name="Millares 6 2 3" xfId="640"/>
    <cellStyle name="Millares 6 2 3 2" xfId="641"/>
    <cellStyle name="Millares 6 2 4" xfId="642"/>
    <cellStyle name="Millares 6 2 4 2" xfId="643"/>
    <cellStyle name="Millares 6 2 5" xfId="644"/>
    <cellStyle name="Millares 6 2 5 2" xfId="645"/>
    <cellStyle name="Millares 6 3" xfId="646"/>
    <cellStyle name="Millares 6 3 2" xfId="647"/>
    <cellStyle name="Millares 6 3 2 2" xfId="648"/>
    <cellStyle name="Millares 6 3 3" xfId="649"/>
    <cellStyle name="Millares 6 3 3 2" xfId="2728"/>
    <cellStyle name="Millares 6 3 3 3" xfId="2865"/>
    <cellStyle name="Millares 6 3 3 4" xfId="2712"/>
    <cellStyle name="Millares 6 3 3 5" xfId="2879"/>
    <cellStyle name="Millares 6 3 3 6" xfId="2694"/>
    <cellStyle name="Millares 6 3 4" xfId="650"/>
    <cellStyle name="Millares 6 3 4 2" xfId="651"/>
    <cellStyle name="Millares 7" xfId="652"/>
    <cellStyle name="Millares 7 2" xfId="653"/>
    <cellStyle name="Millares 7 2 2" xfId="654"/>
    <cellStyle name="Millares 7 2 2 2" xfId="655"/>
    <cellStyle name="Millares 7 2 2 2 2" xfId="656"/>
    <cellStyle name="Millares 7 2 2 3" xfId="657"/>
    <cellStyle name="Millares 7 2 2 3 2" xfId="658"/>
    <cellStyle name="Millares 7 2 2 4" xfId="659"/>
    <cellStyle name="Millares 7 2 3" xfId="660"/>
    <cellStyle name="Millares 7 2 3 2" xfId="661"/>
    <cellStyle name="Millares 7 2 4" xfId="662"/>
    <cellStyle name="Millares 7 2 4 2" xfId="663"/>
    <cellStyle name="Millares 7 2 5" xfId="664"/>
    <cellStyle name="Millares 7 3" xfId="665"/>
    <cellStyle name="Millares 7 3 2" xfId="666"/>
    <cellStyle name="Millares 7 3 2 2" xfId="2732"/>
    <cellStyle name="Millares 7 3 2 3" xfId="2861"/>
    <cellStyle name="Millares 7 3 2 4" xfId="2725"/>
    <cellStyle name="Millares 7 3 2 5" xfId="2868"/>
    <cellStyle name="Millares 7 3 2 6" xfId="2705"/>
    <cellStyle name="Millares 7 3 3" xfId="667"/>
    <cellStyle name="Millares 7 3 4" xfId="2731"/>
    <cellStyle name="Millares 7 3 5" xfId="2862"/>
    <cellStyle name="Millares 7 3 6" xfId="2724"/>
    <cellStyle name="Millares 7 3 7" xfId="2869"/>
    <cellStyle name="Millares 7 3 8" xfId="2704"/>
    <cellStyle name="Millares 7 4" xfId="668"/>
    <cellStyle name="Millares 7 4 2" xfId="669"/>
    <cellStyle name="Millares 7 4 2 2" xfId="670"/>
    <cellStyle name="Millares 7 4 3" xfId="671"/>
    <cellStyle name="Millares 7 5" xfId="672"/>
    <cellStyle name="Millares 8" xfId="673"/>
    <cellStyle name="Millares 9" xfId="674"/>
    <cellStyle name="Moneda [0] 2" xfId="675"/>
    <cellStyle name="Moneda 10" xfId="676"/>
    <cellStyle name="Moneda 10 2" xfId="677"/>
    <cellStyle name="Moneda 10 2 2" xfId="2734"/>
    <cellStyle name="Moneda 10 2 3" xfId="2859"/>
    <cellStyle name="Moneda 10 2 4" xfId="2727"/>
    <cellStyle name="Moneda 10 2 5" xfId="2866"/>
    <cellStyle name="Moneda 10 2 6" xfId="2710"/>
    <cellStyle name="Moneda 10 3" xfId="678"/>
    <cellStyle name="Moneda 10 4" xfId="2733"/>
    <cellStyle name="Moneda 10 5" xfId="2860"/>
    <cellStyle name="Moneda 10 6" xfId="2726"/>
    <cellStyle name="Moneda 10 7" xfId="2867"/>
    <cellStyle name="Moneda 10 8" xfId="2709"/>
    <cellStyle name="Moneda 11" xfId="679"/>
    <cellStyle name="Moneda 11 2" xfId="680"/>
    <cellStyle name="Moneda 11 2 2" xfId="681"/>
    <cellStyle name="Moneda 11 3" xfId="682"/>
    <cellStyle name="Moneda 11 3 2" xfId="683"/>
    <cellStyle name="Moneda 12" xfId="684"/>
    <cellStyle name="Moneda 12 2" xfId="685"/>
    <cellStyle name="Moneda 12 3" xfId="2735"/>
    <cellStyle name="Moneda 12 4" xfId="2858"/>
    <cellStyle name="Moneda 12 5" xfId="2729"/>
    <cellStyle name="Moneda 12 6" xfId="2864"/>
    <cellStyle name="Moneda 12 7" xfId="2715"/>
    <cellStyle name="Moneda 13" xfId="686"/>
    <cellStyle name="Moneda 13 2" xfId="687"/>
    <cellStyle name="Moneda 13 3" xfId="2736"/>
    <cellStyle name="Moneda 13 4" xfId="2857"/>
    <cellStyle name="Moneda 13 5" xfId="2730"/>
    <cellStyle name="Moneda 13 6" xfId="2863"/>
    <cellStyle name="Moneda 13 7" xfId="2719"/>
    <cellStyle name="Moneda 14" xfId="688"/>
    <cellStyle name="Moneda 15" xfId="689"/>
    <cellStyle name="Moneda 16" xfId="690"/>
    <cellStyle name="Moneda 16 2" xfId="691"/>
    <cellStyle name="Moneda 17" xfId="692"/>
    <cellStyle name="Moneda 17 2" xfId="693"/>
    <cellStyle name="Moneda 18" xfId="694"/>
    <cellStyle name="Moneda 19" xfId="695"/>
    <cellStyle name="Moneda 19 2" xfId="696"/>
    <cellStyle name="Moneda 2" xfId="697"/>
    <cellStyle name="Moneda 2 10" xfId="698"/>
    <cellStyle name="Moneda 2 10 2" xfId="699"/>
    <cellStyle name="Moneda 2 2" xfId="700"/>
    <cellStyle name="Moneda 2 2 2" xfId="701"/>
    <cellStyle name="Moneda 2 2 2 2" xfId="702"/>
    <cellStyle name="Moneda 2 2 2 2 2" xfId="703"/>
    <cellStyle name="Moneda 2 2 2 2 2 2" xfId="704"/>
    <cellStyle name="Moneda 2 2 2 3" xfId="705"/>
    <cellStyle name="Moneda 2 2 2 3 2" xfId="706"/>
    <cellStyle name="Moneda 2 2 2 3 2 2" xfId="707"/>
    <cellStyle name="Moneda 2 2 2 4" xfId="708"/>
    <cellStyle name="Moneda 2 2 2 4 2" xfId="709"/>
    <cellStyle name="Moneda 2 2 3" xfId="710"/>
    <cellStyle name="Moneda 2 2 3 2" xfId="711"/>
    <cellStyle name="Moneda 2 2 3 2 2" xfId="712"/>
    <cellStyle name="Moneda 2 2 3 2 2 2" xfId="713"/>
    <cellStyle name="Moneda 2 2 3 3" xfId="714"/>
    <cellStyle name="Moneda 2 2 3 4" xfId="715"/>
    <cellStyle name="Moneda 2 2 3 4 2" xfId="716"/>
    <cellStyle name="Moneda 2 2 4" xfId="717"/>
    <cellStyle name="Moneda 2 2 4 2" xfId="718"/>
    <cellStyle name="Moneda 2 2 4 3" xfId="719"/>
    <cellStyle name="Moneda 2 2 4 3 2" xfId="720"/>
    <cellStyle name="Moneda 2 2 5" xfId="721"/>
    <cellStyle name="Moneda 2 2 5 2" xfId="722"/>
    <cellStyle name="Moneda 2 2 5 2 2" xfId="723"/>
    <cellStyle name="Moneda 2 2 6" xfId="724"/>
    <cellStyle name="Moneda 2 2 7" xfId="725"/>
    <cellStyle name="Moneda 2 2 7 2" xfId="726"/>
    <cellStyle name="Moneda 2 3" xfId="727"/>
    <cellStyle name="Moneda 2 3 2" xfId="728"/>
    <cellStyle name="Moneda 2 3 2 2" xfId="729"/>
    <cellStyle name="Moneda 2 3 2 3" xfId="730"/>
    <cellStyle name="Moneda 2 3 3" xfId="731"/>
    <cellStyle name="Moneda 2 3 3 2" xfId="732"/>
    <cellStyle name="Moneda 2 3 3 3" xfId="733"/>
    <cellStyle name="Moneda 2 3 4" xfId="734"/>
    <cellStyle name="Moneda 2 3 4 2" xfId="735"/>
    <cellStyle name="Moneda 2 3 5" xfId="736"/>
    <cellStyle name="Moneda 2 3 6" xfId="737"/>
    <cellStyle name="Moneda 2 4" xfId="738"/>
    <cellStyle name="Moneda 2 4 2" xfId="739"/>
    <cellStyle name="Moneda 2 4 2 2" xfId="740"/>
    <cellStyle name="Moneda 2 4 2 2 2" xfId="741"/>
    <cellStyle name="Moneda 2 4 3" xfId="742"/>
    <cellStyle name="Moneda 2 4 3 2" xfId="743"/>
    <cellStyle name="Moneda 2 4 3 2 2" xfId="744"/>
    <cellStyle name="Moneda 2 4 4" xfId="745"/>
    <cellStyle name="Moneda 2 4 5" xfId="746"/>
    <cellStyle name="Moneda 2 4 5 2" xfId="747"/>
    <cellStyle name="Moneda 2 5" xfId="748"/>
    <cellStyle name="Moneda 2 5 2" xfId="749"/>
    <cellStyle name="Moneda 2 5 2 2" xfId="750"/>
    <cellStyle name="Moneda 2 5 2 2 2" xfId="751"/>
    <cellStyle name="Moneda 2 5 3" xfId="752"/>
    <cellStyle name="Moneda 2 5 4" xfId="753"/>
    <cellStyle name="Moneda 2 5 4 2" xfId="754"/>
    <cellStyle name="Moneda 2 6" xfId="755"/>
    <cellStyle name="Moneda 2 6 2" xfId="756"/>
    <cellStyle name="Moneda 2 6 2 2" xfId="757"/>
    <cellStyle name="Moneda 2 6 2 2 2" xfId="758"/>
    <cellStyle name="Moneda 2 6 3" xfId="759"/>
    <cellStyle name="Moneda 2 6 3 2" xfId="760"/>
    <cellStyle name="Moneda 2 7" xfId="761"/>
    <cellStyle name="Moneda 2 7 2" xfId="762"/>
    <cellStyle name="Moneda 2 7 3" xfId="763"/>
    <cellStyle name="Moneda 2 7 3 2" xfId="764"/>
    <cellStyle name="Moneda 2 8" xfId="765"/>
    <cellStyle name="Moneda 2 8 2" xfId="766"/>
    <cellStyle name="Moneda 2 8 2 2" xfId="767"/>
    <cellStyle name="Moneda 2 9" xfId="768"/>
    <cellStyle name="Moneda 3" xfId="769"/>
    <cellStyle name="Moneda 3 2" xfId="770"/>
    <cellStyle name="Moneda 3 2 2" xfId="771"/>
    <cellStyle name="Moneda 3 2 2 2" xfId="772"/>
    <cellStyle name="Moneda 3 2 2 3" xfId="773"/>
    <cellStyle name="Moneda 3 2 3" xfId="774"/>
    <cellStyle name="Moneda 3 2 3 2" xfId="775"/>
    <cellStyle name="Moneda 3 2 3 3" xfId="776"/>
    <cellStyle name="Moneda 3 2 4" xfId="777"/>
    <cellStyle name="Moneda 3 2 4 2" xfId="778"/>
    <cellStyle name="Moneda 3 2 5" xfId="779"/>
    <cellStyle name="Moneda 3 2 6" xfId="780"/>
    <cellStyle name="Moneda 3 3" xfId="781"/>
    <cellStyle name="Moneda 3 3 2" xfId="782"/>
    <cellStyle name="Moneda 3 3 2 2" xfId="783"/>
    <cellStyle name="Moneda 3 3 2 3" xfId="784"/>
    <cellStyle name="Moneda 3 3 3" xfId="785"/>
    <cellStyle name="Moneda 3 3 3 2" xfId="786"/>
    <cellStyle name="Moneda 3 3 3 3" xfId="787"/>
    <cellStyle name="Moneda 3 3 4" xfId="788"/>
    <cellStyle name="Moneda 3 3 4 2" xfId="789"/>
    <cellStyle name="Moneda 3 3 5" xfId="790"/>
    <cellStyle name="Moneda 3 3 6" xfId="791"/>
    <cellStyle name="Moneda 3 4" xfId="792"/>
    <cellStyle name="Moneda 3 4 2" xfId="793"/>
    <cellStyle name="Moneda 3 4 3" xfId="794"/>
    <cellStyle name="Moneda 3 4 4" xfId="795"/>
    <cellStyle name="Moneda 3 5" xfId="796"/>
    <cellStyle name="Moneda 3 5 2" xfId="797"/>
    <cellStyle name="Moneda 3 5 3" xfId="798"/>
    <cellStyle name="Moneda 3 5 4" xfId="799"/>
    <cellStyle name="Moneda 3 6" xfId="800"/>
    <cellStyle name="Moneda 3 6 2" xfId="801"/>
    <cellStyle name="Moneda 3 7" xfId="802"/>
    <cellStyle name="Moneda 3 7 2" xfId="803"/>
    <cellStyle name="Moneda 3 8" xfId="804"/>
    <cellStyle name="Moneda 3 9" xfId="805"/>
    <cellStyle name="Moneda 4" xfId="806"/>
    <cellStyle name="Moneda 4 2" xfId="807"/>
    <cellStyle name="Moneda 4 2 2" xfId="808"/>
    <cellStyle name="Moneda 4 2 2 2" xfId="809"/>
    <cellStyle name="Moneda 4 2 2 3" xfId="810"/>
    <cellStyle name="Moneda 4 2 2 4" xfId="811"/>
    <cellStyle name="Moneda 4 2 3" xfId="812"/>
    <cellStyle name="Moneda 4 2 3 2" xfId="813"/>
    <cellStyle name="Moneda 4 2 3 3" xfId="814"/>
    <cellStyle name="Moneda 4 2 4" xfId="815"/>
    <cellStyle name="Moneda 4 2 4 2" xfId="816"/>
    <cellStyle name="Moneda 4 2 5" xfId="817"/>
    <cellStyle name="Moneda 4 2 6" xfId="818"/>
    <cellStyle name="Moneda 4 3" xfId="819"/>
    <cellStyle name="Moneda 4 3 2" xfId="820"/>
    <cellStyle name="Moneda 4 3 2 2" xfId="821"/>
    <cellStyle name="Moneda 4 3 2 3" xfId="822"/>
    <cellStyle name="Moneda 4 3 2 4" xfId="823"/>
    <cellStyle name="Moneda 4 3 3" xfId="824"/>
    <cellStyle name="Moneda 4 3 3 2" xfId="825"/>
    <cellStyle name="Moneda 4 3 3 3" xfId="826"/>
    <cellStyle name="Moneda 4 3 4" xfId="827"/>
    <cellStyle name="Moneda 4 3 4 2" xfId="828"/>
    <cellStyle name="Moneda 4 3 5" xfId="829"/>
    <cellStyle name="Moneda 4 3 6" xfId="830"/>
    <cellStyle name="Moneda 4 3 7" xfId="831"/>
    <cellStyle name="Moneda 4 4" xfId="832"/>
    <cellStyle name="Moneda 4 4 2" xfId="833"/>
    <cellStyle name="Moneda 4 4 2 2" xfId="834"/>
    <cellStyle name="Moneda 4 4 3" xfId="835"/>
    <cellStyle name="Moneda 4 4 4" xfId="836"/>
    <cellStyle name="Moneda 4 4 5" xfId="837"/>
    <cellStyle name="Moneda 4 5" xfId="838"/>
    <cellStyle name="Moneda 4 5 2" xfId="839"/>
    <cellStyle name="Moneda 4 5 3" xfId="840"/>
    <cellStyle name="Moneda 4 5 4" xfId="841"/>
    <cellStyle name="Moneda 4 6" xfId="842"/>
    <cellStyle name="Moneda 4 6 2" xfId="843"/>
    <cellStyle name="Moneda 4 7" xfId="844"/>
    <cellStyle name="Moneda 4 7 2" xfId="845"/>
    <cellStyle name="Moneda 4 8" xfId="846"/>
    <cellStyle name="Moneda 4 9" xfId="847"/>
    <cellStyle name="Moneda 5" xfId="848"/>
    <cellStyle name="Moneda 5 2" xfId="849"/>
    <cellStyle name="Moneda 5 2 2" xfId="850"/>
    <cellStyle name="Moneda 5 2 2 2" xfId="851"/>
    <cellStyle name="Moneda 5 2 2 2 2" xfId="852"/>
    <cellStyle name="Moneda 5 2 2 3" xfId="853"/>
    <cellStyle name="Moneda 5 2 2 3 2" xfId="854"/>
    <cellStyle name="Moneda 5 2 2 4" xfId="855"/>
    <cellStyle name="Moneda 5 2 2 4 2" xfId="856"/>
    <cellStyle name="Moneda 5 2 3" xfId="857"/>
    <cellStyle name="Moneda 5 2 3 2" xfId="858"/>
    <cellStyle name="Moneda 5 2 3 2 2" xfId="859"/>
    <cellStyle name="Moneda 5 2 4" xfId="860"/>
    <cellStyle name="Moneda 5 2 4 2" xfId="861"/>
    <cellStyle name="Moneda 5 2 5" xfId="862"/>
    <cellStyle name="Moneda 5 2 5 2" xfId="863"/>
    <cellStyle name="Moneda 5 3" xfId="864"/>
    <cellStyle name="Moneda 5 3 2" xfId="865"/>
    <cellStyle name="Moneda 5 3 2 2" xfId="866"/>
    <cellStyle name="Moneda 5 3 2 2 2" xfId="867"/>
    <cellStyle name="Moneda 5 3 2 3" xfId="868"/>
    <cellStyle name="Moneda 5 3 2 3 2" xfId="869"/>
    <cellStyle name="Moneda 5 3 3" xfId="870"/>
    <cellStyle name="Moneda 5 3 3 2" xfId="871"/>
    <cellStyle name="Moneda 5 3 3 2 2" xfId="872"/>
    <cellStyle name="Moneda 5 3 4" xfId="873"/>
    <cellStyle name="Moneda 5 3 4 2" xfId="874"/>
    <cellStyle name="Moneda 5 3 5" xfId="875"/>
    <cellStyle name="Moneda 5 3 5 2" xfId="2773"/>
    <cellStyle name="Moneda 5 3 5 3" xfId="2841"/>
    <cellStyle name="Moneda 5 3 5 4" xfId="2752"/>
    <cellStyle name="Moneda 5 3 5 5" xfId="2856"/>
    <cellStyle name="Moneda 5 3 5 6" xfId="2737"/>
    <cellStyle name="Moneda 5 4" xfId="876"/>
    <cellStyle name="Moneda 5 4 2" xfId="877"/>
    <cellStyle name="Moneda 5 4 2 2" xfId="878"/>
    <cellStyle name="Moneda 5 4 2 2 2" xfId="879"/>
    <cellStyle name="Moneda 5 4 3" xfId="880"/>
    <cellStyle name="Moneda 5 4 3 2" xfId="881"/>
    <cellStyle name="Moneda 5 5" xfId="882"/>
    <cellStyle name="Moneda 5 5 2" xfId="883"/>
    <cellStyle name="Moneda 5 5 2 2" xfId="2780"/>
    <cellStyle name="Moneda 5 5 2 3" xfId="2835"/>
    <cellStyle name="Moneda 5 5 2 4" xfId="2758"/>
    <cellStyle name="Moneda 5 5 2 5" xfId="2854"/>
    <cellStyle name="Moneda 5 5 2 6" xfId="2739"/>
    <cellStyle name="Moneda 5 5 3" xfId="2779"/>
    <cellStyle name="Moneda 5 5 4" xfId="2836"/>
    <cellStyle name="Moneda 5 5 5" xfId="2757"/>
    <cellStyle name="Moneda 5 5 6" xfId="2855"/>
    <cellStyle name="Moneda 5 5 7" xfId="2738"/>
    <cellStyle name="Moneda 5 6" xfId="884"/>
    <cellStyle name="Moneda 5 6 2" xfId="2781"/>
    <cellStyle name="Moneda 5 6 3" xfId="2834"/>
    <cellStyle name="Moneda 5 6 4" xfId="2759"/>
    <cellStyle name="Moneda 5 6 5" xfId="2853"/>
    <cellStyle name="Moneda 5 6 6" xfId="2740"/>
    <cellStyle name="Moneda 5 7" xfId="885"/>
    <cellStyle name="Moneda 6" xfId="886"/>
    <cellStyle name="Moneda 6 10" xfId="2761"/>
    <cellStyle name="Moneda 6 11" xfId="2852"/>
    <cellStyle name="Moneda 6 12" xfId="2741"/>
    <cellStyle name="Moneda 6 2" xfId="887"/>
    <cellStyle name="Moneda 6 2 2" xfId="888"/>
    <cellStyle name="Moneda 6 2 2 2" xfId="2785"/>
    <cellStyle name="Moneda 6 2 2 3" xfId="2830"/>
    <cellStyle name="Moneda 6 2 2 4" xfId="2763"/>
    <cellStyle name="Moneda 6 2 2 5" xfId="2850"/>
    <cellStyle name="Moneda 6 2 2 6" xfId="2743"/>
    <cellStyle name="Moneda 6 2 3" xfId="889"/>
    <cellStyle name="Moneda 6 2 3 2" xfId="2786"/>
    <cellStyle name="Moneda 6 2 3 3" xfId="2829"/>
    <cellStyle name="Moneda 6 2 3 4" xfId="2764"/>
    <cellStyle name="Moneda 6 2 3 5" xfId="2849"/>
    <cellStyle name="Moneda 6 2 3 6" xfId="2744"/>
    <cellStyle name="Moneda 6 2 4" xfId="890"/>
    <cellStyle name="Moneda 6 2 5" xfId="2784"/>
    <cellStyle name="Moneda 6 2 6" xfId="2831"/>
    <cellStyle name="Moneda 6 2 7" xfId="2762"/>
    <cellStyle name="Moneda 6 2 8" xfId="2851"/>
    <cellStyle name="Moneda 6 2 9" xfId="2742"/>
    <cellStyle name="Moneda 6 3" xfId="891"/>
    <cellStyle name="Moneda 6 3 2" xfId="892"/>
    <cellStyle name="Moneda 6 3 2 2" xfId="2789"/>
    <cellStyle name="Moneda 6 3 2 3" xfId="2826"/>
    <cellStyle name="Moneda 6 3 2 4" xfId="2767"/>
    <cellStyle name="Moneda 6 3 2 5" xfId="2847"/>
    <cellStyle name="Moneda 6 3 2 6" xfId="2746"/>
    <cellStyle name="Moneda 6 3 3" xfId="893"/>
    <cellStyle name="Moneda 6 3 3 2" xfId="2790"/>
    <cellStyle name="Moneda 6 3 3 3" xfId="2825"/>
    <cellStyle name="Moneda 6 3 3 4" xfId="2768"/>
    <cellStyle name="Moneda 6 3 3 5" xfId="2846"/>
    <cellStyle name="Moneda 6 3 3 6" xfId="2747"/>
    <cellStyle name="Moneda 6 3 4" xfId="2788"/>
    <cellStyle name="Moneda 6 3 5" xfId="2827"/>
    <cellStyle name="Moneda 6 3 6" xfId="2766"/>
    <cellStyle name="Moneda 6 3 7" xfId="2848"/>
    <cellStyle name="Moneda 6 3 8" xfId="2745"/>
    <cellStyle name="Moneda 6 4" xfId="894"/>
    <cellStyle name="Moneda 6 4 2" xfId="895"/>
    <cellStyle name="Moneda 6 4 2 2" xfId="2792"/>
    <cellStyle name="Moneda 6 4 2 3" xfId="2823"/>
    <cellStyle name="Moneda 6 4 2 4" xfId="2770"/>
    <cellStyle name="Moneda 6 4 2 5" xfId="2844"/>
    <cellStyle name="Moneda 6 4 2 6" xfId="2749"/>
    <cellStyle name="Moneda 6 4 3" xfId="2791"/>
    <cellStyle name="Moneda 6 4 4" xfId="2824"/>
    <cellStyle name="Moneda 6 4 5" xfId="2769"/>
    <cellStyle name="Moneda 6 4 6" xfId="2845"/>
    <cellStyle name="Moneda 6 4 7" xfId="2748"/>
    <cellStyle name="Moneda 6 5" xfId="896"/>
    <cellStyle name="Moneda 6 5 2" xfId="2793"/>
    <cellStyle name="Moneda 6 5 3" xfId="2822"/>
    <cellStyle name="Moneda 6 5 4" xfId="2771"/>
    <cellStyle name="Moneda 6 5 5" xfId="2843"/>
    <cellStyle name="Moneda 6 5 6" xfId="2750"/>
    <cellStyle name="Moneda 6 6" xfId="897"/>
    <cellStyle name="Moneda 6 6 2" xfId="2794"/>
    <cellStyle name="Moneda 6 6 3" xfId="2821"/>
    <cellStyle name="Moneda 6 6 4" xfId="2772"/>
    <cellStyle name="Moneda 6 6 5" xfId="2842"/>
    <cellStyle name="Moneda 6 6 6" xfId="2751"/>
    <cellStyle name="Moneda 6 7" xfId="898"/>
    <cellStyle name="Moneda 6 8" xfId="2783"/>
    <cellStyle name="Moneda 6 9" xfId="2832"/>
    <cellStyle name="Moneda 7" xfId="899"/>
    <cellStyle name="Moneda 7 10" xfId="2753"/>
    <cellStyle name="Moneda 7 2" xfId="900"/>
    <cellStyle name="Moneda 7 2 2" xfId="2797"/>
    <cellStyle name="Moneda 7 2 3" xfId="2818"/>
    <cellStyle name="Moneda 7 2 4" xfId="2776"/>
    <cellStyle name="Moneda 7 2 5" xfId="2839"/>
    <cellStyle name="Moneda 7 2 6" xfId="2754"/>
    <cellStyle name="Moneda 7 3" xfId="901"/>
    <cellStyle name="Moneda 7 3 2" xfId="2798"/>
    <cellStyle name="Moneda 7 3 3" xfId="2817"/>
    <cellStyle name="Moneda 7 3 4" xfId="2777"/>
    <cellStyle name="Moneda 7 3 5" xfId="2838"/>
    <cellStyle name="Moneda 7 3 6" xfId="2755"/>
    <cellStyle name="Moneda 7 4" xfId="902"/>
    <cellStyle name="Moneda 7 4 2" xfId="2799"/>
    <cellStyle name="Moneda 7 4 3" xfId="2816"/>
    <cellStyle name="Moneda 7 4 4" xfId="2778"/>
    <cellStyle name="Moneda 7 4 5" xfId="2837"/>
    <cellStyle name="Moneda 7 4 6" xfId="2756"/>
    <cellStyle name="Moneda 7 5" xfId="903"/>
    <cellStyle name="Moneda 7 6" xfId="2796"/>
    <cellStyle name="Moneda 7 7" xfId="2819"/>
    <cellStyle name="Moneda 7 8" xfId="2775"/>
    <cellStyle name="Moneda 7 9" xfId="2840"/>
    <cellStyle name="Moneda 8" xfId="904"/>
    <cellStyle name="Moneda 8 2" xfId="905"/>
    <cellStyle name="Moneda 8 2 2" xfId="2801"/>
    <cellStyle name="Moneda 8 2 3" xfId="2814"/>
    <cellStyle name="Moneda 8 2 4" xfId="2787"/>
    <cellStyle name="Moneda 8 2 5" xfId="2828"/>
    <cellStyle name="Moneda 8 2 6" xfId="2765"/>
    <cellStyle name="Moneda 8 3" xfId="906"/>
    <cellStyle name="Moneda 8 3 2" xfId="2802"/>
    <cellStyle name="Moneda 8 3 3" xfId="2813"/>
    <cellStyle name="Moneda 8 3 4" xfId="2795"/>
    <cellStyle name="Moneda 8 3 5" xfId="2820"/>
    <cellStyle name="Moneda 8 3 6" xfId="2774"/>
    <cellStyle name="Moneda 8 4" xfId="907"/>
    <cellStyle name="Moneda 8 5" xfId="2800"/>
    <cellStyle name="Moneda 8 6" xfId="2815"/>
    <cellStyle name="Moneda 8 7" xfId="2782"/>
    <cellStyle name="Moneda 8 8" xfId="2833"/>
    <cellStyle name="Moneda 8 9" xfId="2760"/>
    <cellStyle name="Moneda 9" xfId="908"/>
    <cellStyle name="Moneda 9 2" xfId="909"/>
    <cellStyle name="Moneda 9 2 2" xfId="910"/>
    <cellStyle name="Moneda 9 2 2 2" xfId="911"/>
    <cellStyle name="Moneda 9 2 3" xfId="912"/>
    <cellStyle name="Moneda 9 2 3 2" xfId="913"/>
    <cellStyle name="Moneda 9 3" xfId="914"/>
    <cellStyle name="Moneda 9 4" xfId="915"/>
    <cellStyle name="Moneda 9 4 2" xfId="2805"/>
    <cellStyle name="Moneda 9 4 3" xfId="2811"/>
    <cellStyle name="Moneda 9 4 4" xfId="2804"/>
    <cellStyle name="Moneda 9 4 5" xfId="2812"/>
    <cellStyle name="Moneda 9 4 6" xfId="2803"/>
    <cellStyle name="Moneda 9 5" xfId="916"/>
    <cellStyle name="Moneda 9 5 2" xfId="2806"/>
    <cellStyle name="Moneda 9 5 3" xfId="2810"/>
    <cellStyle name="Moneda 9 5 4" xfId="2807"/>
    <cellStyle name="Moneda 9 5 5" xfId="2809"/>
    <cellStyle name="Moneda 9 5 6" xfId="2808"/>
    <cellStyle name="Moneda 9 6" xfId="917"/>
    <cellStyle name="Moneda 9 6 2" xfId="918"/>
    <cellStyle name="Neutral 2" xfId="919"/>
    <cellStyle name="Neutral 2 2" xfId="920"/>
    <cellStyle name="Neutral 2 2 2" xfId="921"/>
    <cellStyle name="Neutral 2 3" xfId="922"/>
    <cellStyle name="Neutral 2 3 2" xfId="923"/>
    <cellStyle name="Neutral 2 4" xfId="924"/>
    <cellStyle name="Neutral 3" xfId="925"/>
    <cellStyle name="Neutral 3 2" xfId="926"/>
    <cellStyle name="Normal" xfId="0" builtinId="0"/>
    <cellStyle name="Normal 10" xfId="927"/>
    <cellStyle name="Normal 10 2" xfId="928"/>
    <cellStyle name="Normal 10 2 2" xfId="929"/>
    <cellStyle name="Normal 10 2 2 2" xfId="930"/>
    <cellStyle name="Normal 10 2 2 2 2" xfId="931"/>
    <cellStyle name="Normal 10 2 2 2 2 2" xfId="932"/>
    <cellStyle name="Normal 10 2 2 2 2 2 2" xfId="933"/>
    <cellStyle name="Normal 10 2 2 2 2 3" xfId="934"/>
    <cellStyle name="Normal 10 2 2 2 3" xfId="935"/>
    <cellStyle name="Normal 10 2 2 2 3 2" xfId="936"/>
    <cellStyle name="Normal 10 2 2 2 4" xfId="937"/>
    <cellStyle name="Normal 10 2 2 3" xfId="938"/>
    <cellStyle name="Normal 10 2 2 3 2" xfId="939"/>
    <cellStyle name="Normal 10 2 2 3 2 2" xfId="940"/>
    <cellStyle name="Normal 10 2 2 3 3" xfId="941"/>
    <cellStyle name="Normal 10 2 2 4" xfId="942"/>
    <cellStyle name="Normal 10 2 2 4 2" xfId="943"/>
    <cellStyle name="Normal 10 2 2 5" xfId="944"/>
    <cellStyle name="Normal 10 2 3" xfId="945"/>
    <cellStyle name="Normal 10 2 3 2" xfId="946"/>
    <cellStyle name="Normal 10 2 3 2 2" xfId="947"/>
    <cellStyle name="Normal 10 2 3 2 2 2" xfId="948"/>
    <cellStyle name="Normal 10 2 3 2 3" xfId="949"/>
    <cellStyle name="Normal 10 2 3 3" xfId="950"/>
    <cellStyle name="Normal 10 2 3 3 2" xfId="951"/>
    <cellStyle name="Normal 10 2 3 4" xfId="952"/>
    <cellStyle name="Normal 10 2 4" xfId="953"/>
    <cellStyle name="Normal 10 2 4 2" xfId="954"/>
    <cellStyle name="Normal 10 2 4 2 2" xfId="955"/>
    <cellStyle name="Normal 10 2 4 3" xfId="956"/>
    <cellStyle name="Normal 10 2 5" xfId="957"/>
    <cellStyle name="Normal 10 2 5 2" xfId="958"/>
    <cellStyle name="Normal 10 2 6" xfId="959"/>
    <cellStyle name="Normal 10 2 7" xfId="960"/>
    <cellStyle name="Normal 10 3" xfId="961"/>
    <cellStyle name="Normal 10 3 2" xfId="962"/>
    <cellStyle name="Normal 10 3 2 2" xfId="963"/>
    <cellStyle name="Normal 10 3 2 2 2" xfId="964"/>
    <cellStyle name="Normal 10 3 2 2 2 2" xfId="965"/>
    <cellStyle name="Normal 10 3 2 2 3" xfId="966"/>
    <cellStyle name="Normal 10 3 2 3" xfId="967"/>
    <cellStyle name="Normal 10 3 2 3 2" xfId="968"/>
    <cellStyle name="Normal 10 3 2 4" xfId="969"/>
    <cellStyle name="Normal 10 3 3" xfId="970"/>
    <cellStyle name="Normal 10 3 3 2" xfId="971"/>
    <cellStyle name="Normal 10 3 3 2 2" xfId="972"/>
    <cellStyle name="Normal 10 3 3 3" xfId="973"/>
    <cellStyle name="Normal 10 3 4" xfId="974"/>
    <cellStyle name="Normal 10 3 4 2" xfId="975"/>
    <cellStyle name="Normal 10 3 5" xfId="976"/>
    <cellStyle name="Normal 10 3 6" xfId="977"/>
    <cellStyle name="Normal 10 4" xfId="978"/>
    <cellStyle name="Normal 10 4 2" xfId="979"/>
    <cellStyle name="Normal 10 4 2 2" xfId="980"/>
    <cellStyle name="Normal 10 4 2 2 2" xfId="981"/>
    <cellStyle name="Normal 10 4 2 3" xfId="982"/>
    <cellStyle name="Normal 10 4 3" xfId="983"/>
    <cellStyle name="Normal 10 4 3 2" xfId="984"/>
    <cellStyle name="Normal 10 4 4" xfId="985"/>
    <cellStyle name="Normal 10 5" xfId="986"/>
    <cellStyle name="Normal 10 5 2" xfId="987"/>
    <cellStyle name="Normal 10 5 2 2" xfId="988"/>
    <cellStyle name="Normal 10 5 3" xfId="989"/>
    <cellStyle name="Normal 10 6" xfId="990"/>
    <cellStyle name="Normal 10 6 2" xfId="991"/>
    <cellStyle name="Normal 10 7" xfId="992"/>
    <cellStyle name="Normal 10 7 2" xfId="993"/>
    <cellStyle name="Normal 10 8" xfId="994"/>
    <cellStyle name="Normal 10 9" xfId="995"/>
    <cellStyle name="Normal 11" xfId="996"/>
    <cellStyle name="Normal 11 2" xfId="997"/>
    <cellStyle name="Normal 11 2 2" xfId="998"/>
    <cellStyle name="Normal 11 2 2 2" xfId="999"/>
    <cellStyle name="Normal 11 2 2 2 2" xfId="1000"/>
    <cellStyle name="Normal 11 2 2 2 2 2" xfId="1001"/>
    <cellStyle name="Normal 11 2 2 2 2 2 2" xfId="1002"/>
    <cellStyle name="Normal 11 2 2 2 2 3" xfId="1003"/>
    <cellStyle name="Normal 11 2 2 2 3" xfId="1004"/>
    <cellStyle name="Normal 11 2 2 2 3 2" xfId="1005"/>
    <cellStyle name="Normal 11 2 2 2 4" xfId="1006"/>
    <cellStyle name="Normal 11 2 2 3" xfId="1007"/>
    <cellStyle name="Normal 11 2 2 3 2" xfId="1008"/>
    <cellStyle name="Normal 11 2 2 3 2 2" xfId="1009"/>
    <cellStyle name="Normal 11 2 2 3 3" xfId="1010"/>
    <cellStyle name="Normal 11 2 2 4" xfId="1011"/>
    <cellStyle name="Normal 11 2 2 4 2" xfId="1012"/>
    <cellStyle name="Normal 11 2 2 5" xfId="1013"/>
    <cellStyle name="Normal 11 2 3" xfId="1014"/>
    <cellStyle name="Normal 11 2 3 2" xfId="1015"/>
    <cellStyle name="Normal 11 2 3 2 2" xfId="1016"/>
    <cellStyle name="Normal 11 2 3 2 2 2" xfId="1017"/>
    <cellStyle name="Normal 11 2 3 2 3" xfId="1018"/>
    <cellStyle name="Normal 11 2 3 3" xfId="1019"/>
    <cellStyle name="Normal 11 2 3 3 2" xfId="1020"/>
    <cellStyle name="Normal 11 2 3 4" xfId="1021"/>
    <cellStyle name="Normal 11 2 4" xfId="1022"/>
    <cellStyle name="Normal 11 2 4 2" xfId="1023"/>
    <cellStyle name="Normal 11 2 4 2 2" xfId="1024"/>
    <cellStyle name="Normal 11 2 4 3" xfId="1025"/>
    <cellStyle name="Normal 11 2 5" xfId="1026"/>
    <cellStyle name="Normal 11 2 5 2" xfId="1027"/>
    <cellStyle name="Normal 11 2 6" xfId="1028"/>
    <cellStyle name="Normal 11 3" xfId="1029"/>
    <cellStyle name="Normal 11 3 2" xfId="1030"/>
    <cellStyle name="Normal 11 3 2 2" xfId="1031"/>
    <cellStyle name="Normal 11 3 2 2 2" xfId="1032"/>
    <cellStyle name="Normal 11 3 2 2 2 2" xfId="1033"/>
    <cellStyle name="Normal 11 3 2 2 3" xfId="1034"/>
    <cellStyle name="Normal 11 3 2 3" xfId="1035"/>
    <cellStyle name="Normal 11 3 2 3 2" xfId="1036"/>
    <cellStyle name="Normal 11 3 2 4" xfId="1037"/>
    <cellStyle name="Normal 11 3 3" xfId="1038"/>
    <cellStyle name="Normal 11 3 3 2" xfId="1039"/>
    <cellStyle name="Normal 11 3 3 2 2" xfId="1040"/>
    <cellStyle name="Normal 11 3 3 3" xfId="1041"/>
    <cellStyle name="Normal 11 3 4" xfId="1042"/>
    <cellStyle name="Normal 11 3 4 2" xfId="1043"/>
    <cellStyle name="Normal 11 3 5" xfId="1044"/>
    <cellStyle name="Normal 11 4" xfId="1045"/>
    <cellStyle name="Normal 11 4 2" xfId="1046"/>
    <cellStyle name="Normal 11 4 2 2" xfId="1047"/>
    <cellStyle name="Normal 11 4 2 2 2" xfId="1048"/>
    <cellStyle name="Normal 11 4 2 3" xfId="1049"/>
    <cellStyle name="Normal 11 4 3" xfId="1050"/>
    <cellStyle name="Normal 11 4 3 2" xfId="1051"/>
    <cellStyle name="Normal 11 4 4" xfId="1052"/>
    <cellStyle name="Normal 11 5" xfId="1053"/>
    <cellStyle name="Normal 11 5 2" xfId="1054"/>
    <cellStyle name="Normal 11 5 2 2" xfId="1055"/>
    <cellStyle name="Normal 11 5 3" xfId="1056"/>
    <cellStyle name="Normal 11 6" xfId="1057"/>
    <cellStyle name="Normal 11 6 2" xfId="1058"/>
    <cellStyle name="Normal 11 7" xfId="1059"/>
    <cellStyle name="Normal 11 8" xfId="1060"/>
    <cellStyle name="Normal 12" xfId="1061"/>
    <cellStyle name="Normal 12 2" xfId="1062"/>
    <cellStyle name="Normal 12 3" xfId="1063"/>
    <cellStyle name="Normal 12 4" xfId="1064"/>
    <cellStyle name="Normal 13" xfId="1065"/>
    <cellStyle name="Normal 13 2" xfId="1066"/>
    <cellStyle name="Normal 13 2 2" xfId="1067"/>
    <cellStyle name="Normal 13 2 2 2" xfId="1068"/>
    <cellStyle name="Normal 13 2 2 2 2" xfId="1069"/>
    <cellStyle name="Normal 13 2 2 2 2 2" xfId="1070"/>
    <cellStyle name="Normal 13 2 2 2 3" xfId="1071"/>
    <cellStyle name="Normal 13 2 2 3" xfId="1072"/>
    <cellStyle name="Normal 13 2 2 3 2" xfId="1073"/>
    <cellStyle name="Normal 13 2 2 4" xfId="1074"/>
    <cellStyle name="Normal 13 2 3" xfId="1075"/>
    <cellStyle name="Normal 13 2 3 2" xfId="1076"/>
    <cellStyle name="Normal 13 2 3 2 2" xfId="1077"/>
    <cellStyle name="Normal 13 2 3 3" xfId="1078"/>
    <cellStyle name="Normal 13 2 4" xfId="1079"/>
    <cellStyle name="Normal 13 2 4 2" xfId="1080"/>
    <cellStyle name="Normal 13 2 5" xfId="1081"/>
    <cellStyle name="Normal 13 2 6" xfId="1082"/>
    <cellStyle name="Normal 13 2 7" xfId="1083"/>
    <cellStyle name="Normal 13 2 8" xfId="1084"/>
    <cellStyle name="Normal 13 3" xfId="1085"/>
    <cellStyle name="Normal 13 3 2" xfId="1086"/>
    <cellStyle name="Normal 13 3 2 2" xfId="1087"/>
    <cellStyle name="Normal 13 3 2 2 2" xfId="1088"/>
    <cellStyle name="Normal 13 3 2 3" xfId="1089"/>
    <cellStyle name="Normal 13 3 3" xfId="1090"/>
    <cellStyle name="Normal 13 3 3 2" xfId="1091"/>
    <cellStyle name="Normal 13 3 4" xfId="1092"/>
    <cellStyle name="Normal 13 4" xfId="1093"/>
    <cellStyle name="Normal 13 4 2" xfId="1094"/>
    <cellStyle name="Normal 13 4 2 2" xfId="1095"/>
    <cellStyle name="Normal 13 4 3" xfId="1096"/>
    <cellStyle name="Normal 13 5" xfId="1097"/>
    <cellStyle name="Normal 13 5 2" xfId="1098"/>
    <cellStyle name="Normal 13 6" xfId="1099"/>
    <cellStyle name="Normal 13 7" xfId="1100"/>
    <cellStyle name="Normal 13 8" xfId="1101"/>
    <cellStyle name="Normal 14" xfId="1102"/>
    <cellStyle name="Normal 14 2" xfId="1103"/>
    <cellStyle name="Normal 14 2 2" xfId="1104"/>
    <cellStyle name="Normal 14 2 2 2" xfId="1105"/>
    <cellStyle name="Normal 14 2 2 2 2" xfId="1106"/>
    <cellStyle name="Normal 14 2 2 3" xfId="1107"/>
    <cellStyle name="Normal 14 2 3" xfId="1108"/>
    <cellStyle name="Normal 14 2 3 2" xfId="1109"/>
    <cellStyle name="Normal 14 2 4" xfId="1110"/>
    <cellStyle name="Normal 14 3" xfId="1111"/>
    <cellStyle name="Normal 14 3 2" xfId="1112"/>
    <cellStyle name="Normal 14 3 2 2" xfId="1113"/>
    <cellStyle name="Normal 14 3 3" xfId="1114"/>
    <cellStyle name="Normal 14 4" xfId="1115"/>
    <cellStyle name="Normal 14 4 2" xfId="1116"/>
    <cellStyle name="Normal 14 5" xfId="1117"/>
    <cellStyle name="Normal 15" xfId="1118"/>
    <cellStyle name="Normal 15 2" xfId="1119"/>
    <cellStyle name="Normal 15 2 2" xfId="1120"/>
    <cellStyle name="Normal 15 2 2 2" xfId="1121"/>
    <cellStyle name="Normal 15 2 2 2 2" xfId="1122"/>
    <cellStyle name="Normal 15 2 2 3" xfId="1123"/>
    <cellStyle name="Normal 15 2 3" xfId="1124"/>
    <cellStyle name="Normal 15 2 3 2" xfId="1125"/>
    <cellStyle name="Normal 15 2 4" xfId="1126"/>
    <cellStyle name="Normal 15 2 5" xfId="1127"/>
    <cellStyle name="Normal 15 3" xfId="1128"/>
    <cellStyle name="Normal 15 3 2" xfId="1129"/>
    <cellStyle name="Normal 15 3 2 2" xfId="1130"/>
    <cellStyle name="Normal 15 3 3" xfId="1131"/>
    <cellStyle name="Normal 15 4" xfId="1132"/>
    <cellStyle name="Normal 15 4 2" xfId="1133"/>
    <cellStyle name="Normal 15 5" xfId="1134"/>
    <cellStyle name="Normal 16" xfId="1135"/>
    <cellStyle name="Normal 16 2" xfId="1136"/>
    <cellStyle name="Normal 16 2 2" xfId="1137"/>
    <cellStyle name="Normal 16 2 2 2" xfId="1138"/>
    <cellStyle name="Normal 16 2 2 2 2" xfId="1139"/>
    <cellStyle name="Normal 16 2 2 3" xfId="1140"/>
    <cellStyle name="Normal 16 2 3" xfId="1141"/>
    <cellStyle name="Normal 16 2 3 2" xfId="1142"/>
    <cellStyle name="Normal 16 2 4" xfId="1143"/>
    <cellStyle name="Normal 16 3" xfId="1144"/>
    <cellStyle name="Normal 16 3 2" xfId="1145"/>
    <cellStyle name="Normal 16 3 2 2" xfId="1146"/>
    <cellStyle name="Normal 16 3 3" xfId="1147"/>
    <cellStyle name="Normal 16 4" xfId="1148"/>
    <cellStyle name="Normal 16 4 2" xfId="1149"/>
    <cellStyle name="Normal 16 5" xfId="1150"/>
    <cellStyle name="Normal 17" xfId="1151"/>
    <cellStyle name="Normal 17 2" xfId="1152"/>
    <cellStyle name="Normal 17 2 2" xfId="1153"/>
    <cellStyle name="Normal 17 2 2 2" xfId="1154"/>
    <cellStyle name="Normal 17 2 2 2 2" xfId="1155"/>
    <cellStyle name="Normal 17 2 2 3" xfId="1156"/>
    <cellStyle name="Normal 17 2 3" xfId="1157"/>
    <cellStyle name="Normal 17 2 3 2" xfId="1158"/>
    <cellStyle name="Normal 17 2 4" xfId="1159"/>
    <cellStyle name="Normal 17 3" xfId="1160"/>
    <cellStyle name="Normal 17 3 2" xfId="1161"/>
    <cellStyle name="Normal 17 3 2 2" xfId="1162"/>
    <cellStyle name="Normal 17 3 3" xfId="1163"/>
    <cellStyle name="Normal 17 4" xfId="1164"/>
    <cellStyle name="Normal 17 4 2" xfId="1165"/>
    <cellStyle name="Normal 17 5" xfId="1166"/>
    <cellStyle name="Normal 17 6" xfId="1167"/>
    <cellStyle name="Normal 18" xfId="1168"/>
    <cellStyle name="Normal 18 2" xfId="1169"/>
    <cellStyle name="Normal 18 2 2" xfId="1170"/>
    <cellStyle name="Normal 18 2 2 2" xfId="1171"/>
    <cellStyle name="Normal 18 2 2 2 2" xfId="1172"/>
    <cellStyle name="Normal 18 2 2 3" xfId="1173"/>
    <cellStyle name="Normal 18 2 3" xfId="1174"/>
    <cellStyle name="Normal 18 2 3 2" xfId="1175"/>
    <cellStyle name="Normal 18 2 4" xfId="1176"/>
    <cellStyle name="Normal 18 3" xfId="1177"/>
    <cellStyle name="Normal 18 3 2" xfId="1178"/>
    <cellStyle name="Normal 18 3 2 2" xfId="1179"/>
    <cellStyle name="Normal 18 3 3" xfId="1180"/>
    <cellStyle name="Normal 18 4" xfId="1181"/>
    <cellStyle name="Normal 18 4 2" xfId="1182"/>
    <cellStyle name="Normal 18 5" xfId="1183"/>
    <cellStyle name="Normal 19" xfId="1184"/>
    <cellStyle name="Normal 2" xfId="1185"/>
    <cellStyle name="Normal 2 10" xfId="1186"/>
    <cellStyle name="Normal 2 10 2" xfId="1187"/>
    <cellStyle name="Normal 2 11" xfId="1188"/>
    <cellStyle name="Normal 2 11 2" xfId="1189"/>
    <cellStyle name="Normal 2 11 3" xfId="1190"/>
    <cellStyle name="Normal 2 12" xfId="1191"/>
    <cellStyle name="Normal 2 12 2" xfId="1192"/>
    <cellStyle name="Normal 2 13" xfId="1193"/>
    <cellStyle name="Normal 2 13 2" xfId="1194"/>
    <cellStyle name="Normal 2 14" xfId="1195"/>
    <cellStyle name="Normal 2 14 2" xfId="1196"/>
    <cellStyle name="Normal 2 15" xfId="1197"/>
    <cellStyle name="Normal 2 16" xfId="1198"/>
    <cellStyle name="Normal 2 2" xfId="1199"/>
    <cellStyle name="Normal 2 2 2" xfId="1200"/>
    <cellStyle name="Normal 2 2 2 2" xfId="1201"/>
    <cellStyle name="Normal 2 2 3" xfId="1202"/>
    <cellStyle name="Normal 2 3" xfId="1203"/>
    <cellStyle name="Normal 2 3 2" xfId="1204"/>
    <cellStyle name="Normal 2 3 2 2" xfId="1205"/>
    <cellStyle name="Normal 2 3 2 2 2" xfId="1206"/>
    <cellStyle name="Normal 2 3 2 2 2 2" xfId="1207"/>
    <cellStyle name="Normal 2 3 2 2 2 2 2" xfId="1208"/>
    <cellStyle name="Normal 2 3 2 2 2 2 2 2" xfId="1209"/>
    <cellStyle name="Normal 2 3 2 2 2 2 3" xfId="1210"/>
    <cellStyle name="Normal 2 3 2 2 2 3" xfId="1211"/>
    <cellStyle name="Normal 2 3 2 2 2 3 2" xfId="1212"/>
    <cellStyle name="Normal 2 3 2 2 2 4" xfId="1213"/>
    <cellStyle name="Normal 2 3 2 2 3" xfId="1214"/>
    <cellStyle name="Normal 2 3 2 2 3 2" xfId="1215"/>
    <cellStyle name="Normal 2 3 2 2 3 2 2" xfId="1216"/>
    <cellStyle name="Normal 2 3 2 2 3 3" xfId="1217"/>
    <cellStyle name="Normal 2 3 2 2 4" xfId="1218"/>
    <cellStyle name="Normal 2 3 2 2 4 2" xfId="1219"/>
    <cellStyle name="Normal 2 3 2 2 5" xfId="1220"/>
    <cellStyle name="Normal 2 3 2 3" xfId="1221"/>
    <cellStyle name="Normal 2 3 2 3 2" xfId="1222"/>
    <cellStyle name="Normal 2 3 2 3 2 2" xfId="1223"/>
    <cellStyle name="Normal 2 3 2 3 2 2 2" xfId="1224"/>
    <cellStyle name="Normal 2 3 2 3 2 3" xfId="1225"/>
    <cellStyle name="Normal 2 3 2 3 3" xfId="1226"/>
    <cellStyle name="Normal 2 3 2 3 3 2" xfId="1227"/>
    <cellStyle name="Normal 2 3 2 3 4" xfId="1228"/>
    <cellStyle name="Normal 2 3 2 4" xfId="1229"/>
    <cellStyle name="Normal 2 3 2 4 2" xfId="1230"/>
    <cellStyle name="Normal 2 3 2 4 2 2" xfId="1231"/>
    <cellStyle name="Normal 2 3 2 4 3" xfId="1232"/>
    <cellStyle name="Normal 2 3 2 5" xfId="1233"/>
    <cellStyle name="Normal 2 3 2 5 2" xfId="1234"/>
    <cellStyle name="Normal 2 3 2 6" xfId="1235"/>
    <cellStyle name="Normal 2 3 2 7" xfId="1236"/>
    <cellStyle name="Normal 2 3 3" xfId="1237"/>
    <cellStyle name="Normal 2 3 3 2" xfId="1238"/>
    <cellStyle name="Normal 2 3 3 2 2" xfId="1239"/>
    <cellStyle name="Normal 2 3 3 2 2 2" xfId="1240"/>
    <cellStyle name="Normal 2 3 3 2 2 2 2" xfId="1241"/>
    <cellStyle name="Normal 2 3 3 2 2 3" xfId="1242"/>
    <cellStyle name="Normal 2 3 3 2 3" xfId="1243"/>
    <cellStyle name="Normal 2 3 3 2 3 2" xfId="1244"/>
    <cellStyle name="Normal 2 3 3 2 4" xfId="1245"/>
    <cellStyle name="Normal 2 3 3 3" xfId="1246"/>
    <cellStyle name="Normal 2 3 3 3 2" xfId="1247"/>
    <cellStyle name="Normal 2 3 3 3 2 2" xfId="1248"/>
    <cellStyle name="Normal 2 3 3 3 3" xfId="1249"/>
    <cellStyle name="Normal 2 3 3 4" xfId="1250"/>
    <cellStyle name="Normal 2 3 3 4 2" xfId="1251"/>
    <cellStyle name="Normal 2 3 3 5" xfId="1252"/>
    <cellStyle name="Normal 2 3 4" xfId="1253"/>
    <cellStyle name="Normal 2 3 4 2" xfId="1254"/>
    <cellStyle name="Normal 2 3 4 2 2" xfId="1255"/>
    <cellStyle name="Normal 2 3 4 2 2 2" xfId="1256"/>
    <cellStyle name="Normal 2 3 4 2 3" xfId="1257"/>
    <cellStyle name="Normal 2 3 4 3" xfId="1258"/>
    <cellStyle name="Normal 2 3 4 3 2" xfId="1259"/>
    <cellStyle name="Normal 2 3 4 4" xfId="1260"/>
    <cellStyle name="Normal 2 3 5" xfId="1261"/>
    <cellStyle name="Normal 2 3 5 2" xfId="1262"/>
    <cellStyle name="Normal 2 3 5 2 2" xfId="1263"/>
    <cellStyle name="Normal 2 3 5 3" xfId="1264"/>
    <cellStyle name="Normal 2 3 6" xfId="1265"/>
    <cellStyle name="Normal 2 3 6 2" xfId="1266"/>
    <cellStyle name="Normal 2 3 7" xfId="1267"/>
    <cellStyle name="Normal 2 3 8" xfId="1268"/>
    <cellStyle name="Normal 2 4" xfId="1269"/>
    <cellStyle name="Normal 2 4 2" xfId="1270"/>
    <cellStyle name="Normal 2 4 2 2" xfId="1271"/>
    <cellStyle name="Normal 2 4 2 2 2" xfId="1272"/>
    <cellStyle name="Normal 2 4 2 2 2 2" xfId="1273"/>
    <cellStyle name="Normal 2 4 2 2 2 2 2" xfId="1274"/>
    <cellStyle name="Normal 2 4 2 2 2 3" xfId="1275"/>
    <cellStyle name="Normal 2 4 2 2 3" xfId="1276"/>
    <cellStyle name="Normal 2 4 2 2 3 2" xfId="1277"/>
    <cellStyle name="Normal 2 4 2 2 4" xfId="1278"/>
    <cellStyle name="Normal 2 4 2 3" xfId="1279"/>
    <cellStyle name="Normal 2 4 2 3 2" xfId="1280"/>
    <cellStyle name="Normal 2 4 2 3 2 2" xfId="1281"/>
    <cellStyle name="Normal 2 4 2 3 3" xfId="1282"/>
    <cellStyle name="Normal 2 4 2 4" xfId="1283"/>
    <cellStyle name="Normal 2 4 2 4 2" xfId="1284"/>
    <cellStyle name="Normal 2 4 2 5" xfId="1285"/>
    <cellStyle name="Normal 2 4 2 6" xfId="1286"/>
    <cellStyle name="Normal 2 4 3" xfId="1287"/>
    <cellStyle name="Normal 2 4 3 2" xfId="1288"/>
    <cellStyle name="Normal 2 4 3 2 2" xfId="1289"/>
    <cellStyle name="Normal 2 4 3 2 2 2" xfId="1290"/>
    <cellStyle name="Normal 2 4 3 2 3" xfId="1291"/>
    <cellStyle name="Normal 2 4 3 3" xfId="1292"/>
    <cellStyle name="Normal 2 4 3 3 2" xfId="1293"/>
    <cellStyle name="Normal 2 4 3 4" xfId="1294"/>
    <cellStyle name="Normal 2 4 4" xfId="1295"/>
    <cellStyle name="Normal 2 4 4 2" xfId="1296"/>
    <cellStyle name="Normal 2 4 4 2 2" xfId="1297"/>
    <cellStyle name="Normal 2 4 4 3" xfId="1298"/>
    <cellStyle name="Normal 2 4 5" xfId="1299"/>
    <cellStyle name="Normal 2 4 5 2" xfId="1300"/>
    <cellStyle name="Normal 2 4 6" xfId="1301"/>
    <cellStyle name="Normal 2 4 7" xfId="1302"/>
    <cellStyle name="Normal 2 5" xfId="1303"/>
    <cellStyle name="Normal 2 5 2" xfId="1304"/>
    <cellStyle name="Normal 2 5 2 2" xfId="1305"/>
    <cellStyle name="Normal 2 5 2 2 2" xfId="1306"/>
    <cellStyle name="Normal 2 5 2 2 2 2" xfId="1307"/>
    <cellStyle name="Normal 2 5 2 2 3" xfId="1308"/>
    <cellStyle name="Normal 2 5 2 3" xfId="1309"/>
    <cellStyle name="Normal 2 5 2 3 2" xfId="1310"/>
    <cellStyle name="Normal 2 5 2 4" xfId="1311"/>
    <cellStyle name="Normal 2 5 3" xfId="1312"/>
    <cellStyle name="Normal 2 5 3 2" xfId="1313"/>
    <cellStyle name="Normal 2 5 3 2 2" xfId="1314"/>
    <cellStyle name="Normal 2 5 3 3" xfId="1315"/>
    <cellStyle name="Normal 2 5 4" xfId="1316"/>
    <cellStyle name="Normal 2 5 4 2" xfId="1317"/>
    <cellStyle name="Normal 2 5 5" xfId="1318"/>
    <cellStyle name="Normal 2 6" xfId="1319"/>
    <cellStyle name="Normal 2 6 2" xfId="1320"/>
    <cellStyle name="Normal 2 6 2 2" xfId="1321"/>
    <cellStyle name="Normal 2 6 2 2 2" xfId="1322"/>
    <cellStyle name="Normal 2 6 2 3" xfId="1323"/>
    <cellStyle name="Normal 2 6 3" xfId="1324"/>
    <cellStyle name="Normal 2 6 3 2" xfId="1325"/>
    <cellStyle name="Normal 2 6 4" xfId="1326"/>
    <cellStyle name="Normal 2 7" xfId="1327"/>
    <cellStyle name="Normal 2 7 2" xfId="1328"/>
    <cellStyle name="Normal 2 7 2 2" xfId="1329"/>
    <cellStyle name="Normal 2 7 2 2 2" xfId="1330"/>
    <cellStyle name="Normal 2 7 2 3" xfId="1331"/>
    <cellStyle name="Normal 2 7 3" xfId="1332"/>
    <cellStyle name="Normal 2 7 3 2" xfId="1333"/>
    <cellStyle name="Normal 2 7 4" xfId="1334"/>
    <cellStyle name="Normal 2 8" xfId="1335"/>
    <cellStyle name="Normal 2 8 2" xfId="1336"/>
    <cellStyle name="Normal 2 8 2 2" xfId="1337"/>
    <cellStyle name="Normal 2 8 3" xfId="1338"/>
    <cellStyle name="Normal 2 9" xfId="1339"/>
    <cellStyle name="Normal 2 9 2" xfId="1340"/>
    <cellStyle name="Normal 20" xfId="1341"/>
    <cellStyle name="Normal 20 2" xfId="1342"/>
    <cellStyle name="Normal 20 2 2" xfId="1343"/>
    <cellStyle name="Normal 20 2 2 2" xfId="1344"/>
    <cellStyle name="Normal 20 2 3" xfId="1345"/>
    <cellStyle name="Normal 20 3" xfId="1346"/>
    <cellStyle name="Normal 20 3 2" xfId="1347"/>
    <cellStyle name="Normal 20 4" xfId="1348"/>
    <cellStyle name="Normal 21" xfId="1349"/>
    <cellStyle name="Normal 21 2" xfId="1350"/>
    <cellStyle name="Normal 21 2 2" xfId="1351"/>
    <cellStyle name="Normal 21 2 2 2" xfId="1352"/>
    <cellStyle name="Normal 21 2 3" xfId="1353"/>
    <cellStyle name="Normal 21 3" xfId="1354"/>
    <cellStyle name="Normal 21 3 2" xfId="1355"/>
    <cellStyle name="Normal 21 4" xfId="1356"/>
    <cellStyle name="Normal 22" xfId="1357"/>
    <cellStyle name="Normal 22 2" xfId="1358"/>
    <cellStyle name="Normal 22 2 2" xfId="1359"/>
    <cellStyle name="Normal 22 2 2 2" xfId="1360"/>
    <cellStyle name="Normal 22 2 3" xfId="1361"/>
    <cellStyle name="Normal 22 3" xfId="1362"/>
    <cellStyle name="Normal 22 3 2" xfId="1363"/>
    <cellStyle name="Normal 22 4" xfId="1364"/>
    <cellStyle name="Normal 23" xfId="1365"/>
    <cellStyle name="Normal 23 2" xfId="1366"/>
    <cellStyle name="Normal 23 2 2" xfId="1367"/>
    <cellStyle name="Normal 23 2 2 2" xfId="1368"/>
    <cellStyle name="Normal 23 2 3" xfId="1369"/>
    <cellStyle name="Normal 23 3" xfId="1370"/>
    <cellStyle name="Normal 23 3 2" xfId="1371"/>
    <cellStyle name="Normal 23 4" xfId="1372"/>
    <cellStyle name="Normal 24" xfId="1373"/>
    <cellStyle name="Normal 24 2" xfId="1374"/>
    <cellStyle name="Normal 24 2 2" xfId="1375"/>
    <cellStyle name="Normal 24 2 2 2" xfId="1376"/>
    <cellStyle name="Normal 24 2 3" xfId="1377"/>
    <cellStyle name="Normal 24 3" xfId="1378"/>
    <cellStyle name="Normal 24 3 2" xfId="1379"/>
    <cellStyle name="Normal 24 4" xfId="1380"/>
    <cellStyle name="Normal 25" xfId="1381"/>
    <cellStyle name="Normal 25 2" xfId="1382"/>
    <cellStyle name="Normal 25 2 2" xfId="1383"/>
    <cellStyle name="Normal 25 2 2 2" xfId="1384"/>
    <cellStyle name="Normal 25 2 3" xfId="1385"/>
    <cellStyle name="Normal 25 3" xfId="1386"/>
    <cellStyle name="Normal 25 3 2" xfId="1387"/>
    <cellStyle name="Normal 25 4" xfId="1388"/>
    <cellStyle name="Normal 26" xfId="1389"/>
    <cellStyle name="Normal 26 2" xfId="1390"/>
    <cellStyle name="Normal 26 2 2" xfId="1391"/>
    <cellStyle name="Normal 26 2 2 2" xfId="1392"/>
    <cellStyle name="Normal 26 2 3" xfId="1393"/>
    <cellStyle name="Normal 26 3" xfId="1394"/>
    <cellStyle name="Normal 26 3 2" xfId="1395"/>
    <cellStyle name="Normal 26 4" xfId="1396"/>
    <cellStyle name="Normal 27" xfId="1397"/>
    <cellStyle name="Normal 27 2" xfId="1398"/>
    <cellStyle name="Normal 27 2 2" xfId="1399"/>
    <cellStyle name="Normal 27 2 2 2" xfId="1400"/>
    <cellStyle name="Normal 27 2 3" xfId="1401"/>
    <cellStyle name="Normal 27 3" xfId="1402"/>
    <cellStyle name="Normal 27 3 2" xfId="1403"/>
    <cellStyle name="Normal 27 4" xfId="1404"/>
    <cellStyle name="Normal 28" xfId="1405"/>
    <cellStyle name="Normal 28 2" xfId="1406"/>
    <cellStyle name="Normal 28 2 2" xfId="1407"/>
    <cellStyle name="Normal 28 2 2 2" xfId="1408"/>
    <cellStyle name="Normal 28 2 3" xfId="1409"/>
    <cellStyle name="Normal 28 3" xfId="1410"/>
    <cellStyle name="Normal 28 3 2" xfId="1411"/>
    <cellStyle name="Normal 28 4" xfId="1412"/>
    <cellStyle name="Normal 29" xfId="1413"/>
    <cellStyle name="Normal 29 2" xfId="1414"/>
    <cellStyle name="Normal 29 2 2" xfId="1415"/>
    <cellStyle name="Normal 29 2 2 2" xfId="1416"/>
    <cellStyle name="Normal 29 2 3" xfId="1417"/>
    <cellStyle name="Normal 29 3" xfId="1418"/>
    <cellStyle name="Normal 29 3 2" xfId="1419"/>
    <cellStyle name="Normal 29 4" xfId="1420"/>
    <cellStyle name="Normal 3" xfId="1421"/>
    <cellStyle name="Normal 3 10" xfId="1422"/>
    <cellStyle name="Normal 3 10 2" xfId="1423"/>
    <cellStyle name="Normal 3 10 2 2" xfId="1424"/>
    <cellStyle name="Normal 3 10 3" xfId="1425"/>
    <cellStyle name="Normal 3 11" xfId="1426"/>
    <cellStyle name="Normal 3 11 2" xfId="1427"/>
    <cellStyle name="Normal 3 12" xfId="1428"/>
    <cellStyle name="Normal 3 2" xfId="1429"/>
    <cellStyle name="Normal 3 2 10" xfId="1430"/>
    <cellStyle name="Normal 3 2 11" xfId="1431"/>
    <cellStyle name="Normal 3 2 2" xfId="1432"/>
    <cellStyle name="Normal 3 2 2 2" xfId="1433"/>
    <cellStyle name="Normal 3 2 2 2 2" xfId="1434"/>
    <cellStyle name="Normal 3 2 2 2 2 2" xfId="1435"/>
    <cellStyle name="Normal 3 2 2 2 2 2 2" xfId="1436"/>
    <cellStyle name="Normal 3 2 2 2 2 2 2 2" xfId="1437"/>
    <cellStyle name="Normal 3 2 2 2 2 2 3" xfId="1438"/>
    <cellStyle name="Normal 3 2 2 2 2 3" xfId="1439"/>
    <cellStyle name="Normal 3 2 2 2 2 3 2" xfId="1440"/>
    <cellStyle name="Normal 3 2 2 2 2 4" xfId="1441"/>
    <cellStyle name="Normal 3 2 2 2 3" xfId="1442"/>
    <cellStyle name="Normal 3 2 2 2 3 2" xfId="1443"/>
    <cellStyle name="Normal 3 2 2 2 3 2 2" xfId="1444"/>
    <cellStyle name="Normal 3 2 2 2 3 3" xfId="1445"/>
    <cellStyle name="Normal 3 2 2 2 4" xfId="1446"/>
    <cellStyle name="Normal 3 2 2 2 4 2" xfId="1447"/>
    <cellStyle name="Normal 3 2 2 2 5" xfId="1448"/>
    <cellStyle name="Normal 3 2 2 3" xfId="1449"/>
    <cellStyle name="Normal 3 2 2 3 2" xfId="1450"/>
    <cellStyle name="Normal 3 2 2 3 2 2" xfId="1451"/>
    <cellStyle name="Normal 3 2 2 3 2 2 2" xfId="1452"/>
    <cellStyle name="Normal 3 2 2 3 2 3" xfId="1453"/>
    <cellStyle name="Normal 3 2 2 3 3" xfId="1454"/>
    <cellStyle name="Normal 3 2 2 3 3 2" xfId="1455"/>
    <cellStyle name="Normal 3 2 2 3 4" xfId="1456"/>
    <cellStyle name="Normal 3 2 2 4" xfId="1457"/>
    <cellStyle name="Normal 3 2 2 4 2" xfId="1458"/>
    <cellStyle name="Normal 3 2 2 4 2 2" xfId="1459"/>
    <cellStyle name="Normal 3 2 2 4 3" xfId="1460"/>
    <cellStyle name="Normal 3 2 2 5" xfId="1461"/>
    <cellStyle name="Normal 3 2 2 5 2" xfId="1462"/>
    <cellStyle name="Normal 3 2 2 6" xfId="1463"/>
    <cellStyle name="Normal 3 2 3" xfId="1464"/>
    <cellStyle name="Normal 3 2 3 2" xfId="1465"/>
    <cellStyle name="Normal 3 2 3 2 2" xfId="1466"/>
    <cellStyle name="Normal 3 2 3 2 2 2" xfId="1467"/>
    <cellStyle name="Normal 3 2 3 2 2 2 2" xfId="1468"/>
    <cellStyle name="Normal 3 2 3 2 2 3" xfId="1469"/>
    <cellStyle name="Normal 3 2 3 2 3" xfId="1470"/>
    <cellStyle name="Normal 3 2 3 2 3 2" xfId="1471"/>
    <cellStyle name="Normal 3 2 3 2 4" xfId="1472"/>
    <cellStyle name="Normal 3 2 3 3" xfId="1473"/>
    <cellStyle name="Normal 3 2 3 3 2" xfId="1474"/>
    <cellStyle name="Normal 3 2 3 3 2 2" xfId="1475"/>
    <cellStyle name="Normal 3 2 3 3 3" xfId="1476"/>
    <cellStyle name="Normal 3 2 3 4" xfId="1477"/>
    <cellStyle name="Normal 3 2 3 4 2" xfId="1478"/>
    <cellStyle name="Normal 3 2 3 5" xfId="1479"/>
    <cellStyle name="Normal 3 2 4" xfId="1480"/>
    <cellStyle name="Normal 3 2 4 2" xfId="1481"/>
    <cellStyle name="Normal 3 2 4 2 2" xfId="1482"/>
    <cellStyle name="Normal 3 2 4 2 2 2" xfId="1483"/>
    <cellStyle name="Normal 3 2 4 2 3" xfId="1484"/>
    <cellStyle name="Normal 3 2 4 3" xfId="1485"/>
    <cellStyle name="Normal 3 2 4 3 2" xfId="1486"/>
    <cellStyle name="Normal 3 2 4 4" xfId="1487"/>
    <cellStyle name="Normal 3 2 5" xfId="1488"/>
    <cellStyle name="Normal 3 2 5 2" xfId="1489"/>
    <cellStyle name="Normal 3 2 5 2 2" xfId="1490"/>
    <cellStyle name="Normal 3 2 5 3" xfId="1491"/>
    <cellStyle name="Normal 3 2 6" xfId="1492"/>
    <cellStyle name="Normal 3 2 6 2" xfId="1493"/>
    <cellStyle name="Normal 3 2 7" xfId="1494"/>
    <cellStyle name="Normal 3 2 8" xfId="1495"/>
    <cellStyle name="Normal 3 2 9" xfId="1496"/>
    <cellStyle name="Normal 3 3" xfId="1497"/>
    <cellStyle name="Normal 3 3 2" xfId="1498"/>
    <cellStyle name="Normal 3 3 2 2" xfId="1499"/>
    <cellStyle name="Normal 3 3 2 2 2" xfId="1500"/>
    <cellStyle name="Normal 3 3 2 2 2 2" xfId="1501"/>
    <cellStyle name="Normal 3 3 2 2 2 2 2" xfId="1502"/>
    <cellStyle name="Normal 3 3 2 2 2 3" xfId="1503"/>
    <cellStyle name="Normal 3 3 2 2 3" xfId="1504"/>
    <cellStyle name="Normal 3 3 2 2 3 2" xfId="1505"/>
    <cellStyle name="Normal 3 3 2 2 4" xfId="1506"/>
    <cellStyle name="Normal 3 3 2 3" xfId="1507"/>
    <cellStyle name="Normal 3 3 2 3 2" xfId="1508"/>
    <cellStyle name="Normal 3 3 2 3 2 2" xfId="1509"/>
    <cellStyle name="Normal 3 3 2 3 3" xfId="1510"/>
    <cellStyle name="Normal 3 3 2 4" xfId="1511"/>
    <cellStyle name="Normal 3 3 2 4 2" xfId="1512"/>
    <cellStyle name="Normal 3 3 2 5" xfId="1513"/>
    <cellStyle name="Normal 3 3 3" xfId="1514"/>
    <cellStyle name="Normal 3 3 3 2" xfId="1515"/>
    <cellStyle name="Normal 3 3 3 2 2" xfId="1516"/>
    <cellStyle name="Normal 3 3 3 2 2 2" xfId="1517"/>
    <cellStyle name="Normal 3 3 3 2 3" xfId="1518"/>
    <cellStyle name="Normal 3 3 3 3" xfId="1519"/>
    <cellStyle name="Normal 3 3 3 3 2" xfId="1520"/>
    <cellStyle name="Normal 3 3 3 4" xfId="1521"/>
    <cellStyle name="Normal 3 3 4" xfId="1522"/>
    <cellStyle name="Normal 3 3 4 2" xfId="1523"/>
    <cellStyle name="Normal 3 3 4 2 2" xfId="1524"/>
    <cellStyle name="Normal 3 3 4 3" xfId="1525"/>
    <cellStyle name="Normal 3 3 5" xfId="1526"/>
    <cellStyle name="Normal 3 3 5 2" xfId="1527"/>
    <cellStyle name="Normal 3 3 6" xfId="1528"/>
    <cellStyle name="Normal 3 3 7" xfId="1529"/>
    <cellStyle name="Normal 3 3 8" xfId="1530"/>
    <cellStyle name="Normal 3 4" xfId="1531"/>
    <cellStyle name="Normal 3 4 2" xfId="1532"/>
    <cellStyle name="Normal 3 4 2 2" xfId="1533"/>
    <cellStyle name="Normal 3 4 2 2 2" xfId="1534"/>
    <cellStyle name="Normal 3 4 2 2 2 2" xfId="1535"/>
    <cellStyle name="Normal 3 4 2 2 3" xfId="1536"/>
    <cellStyle name="Normal 3 4 2 3" xfId="1537"/>
    <cellStyle name="Normal 3 4 2 3 2" xfId="1538"/>
    <cellStyle name="Normal 3 4 2 4" xfId="1539"/>
    <cellStyle name="Normal 3 4 3" xfId="1540"/>
    <cellStyle name="Normal 3 4 3 2" xfId="1541"/>
    <cellStyle name="Normal 3 4 3 2 2" xfId="1542"/>
    <cellStyle name="Normal 3 4 3 3" xfId="1543"/>
    <cellStyle name="Normal 3 4 4" xfId="1544"/>
    <cellStyle name="Normal 3 4 4 2" xfId="1545"/>
    <cellStyle name="Normal 3 4 5" xfId="1546"/>
    <cellStyle name="Normal 3 4 6" xfId="1547"/>
    <cellStyle name="Normal 3 4 7" xfId="1548"/>
    <cellStyle name="Normal 3 4 8" xfId="1549"/>
    <cellStyle name="Normal 3 5" xfId="1550"/>
    <cellStyle name="Normal 3 5 2" xfId="1551"/>
    <cellStyle name="Normal 3 5 2 2" xfId="1552"/>
    <cellStyle name="Normal 3 5 2 2 2" xfId="1553"/>
    <cellStyle name="Normal 3 5 2 3" xfId="1554"/>
    <cellStyle name="Normal 3 5 3" xfId="1555"/>
    <cellStyle name="Normal 3 5 3 2" xfId="1556"/>
    <cellStyle name="Normal 3 5 4" xfId="1557"/>
    <cellStyle name="Normal 3 6" xfId="1558"/>
    <cellStyle name="Normal 3 6 2" xfId="1559"/>
    <cellStyle name="Normal 3 6 2 2" xfId="1560"/>
    <cellStyle name="Normal 3 6 3" xfId="1561"/>
    <cellStyle name="Normal 3 7" xfId="1562"/>
    <cellStyle name="Normal 3 7 2" xfId="1563"/>
    <cellStyle name="Normal 3 8" xfId="1564"/>
    <cellStyle name="Normal 3 8 2" xfId="1565"/>
    <cellStyle name="Normal 3 8 2 2" xfId="1566"/>
    <cellStyle name="Normal 3 8 3" xfId="1567"/>
    <cellStyle name="Normal 3 8 4" xfId="1568"/>
    <cellStyle name="Normal 3 9" xfId="1569"/>
    <cellStyle name="Normal 30" xfId="1570"/>
    <cellStyle name="Normal 30 2" xfId="1571"/>
    <cellStyle name="Normal 30 2 2" xfId="1572"/>
    <cellStyle name="Normal 30 2 2 2" xfId="1573"/>
    <cellStyle name="Normal 30 2 3" xfId="1574"/>
    <cellStyle name="Normal 30 3" xfId="1575"/>
    <cellStyle name="Normal 30 3 2" xfId="1576"/>
    <cellStyle name="Normal 30 4" xfId="1577"/>
    <cellStyle name="Normal 31" xfId="1578"/>
    <cellStyle name="Normal 31 2" xfId="1579"/>
    <cellStyle name="Normal 31 2 2" xfId="1580"/>
    <cellStyle name="Normal 31 2 2 2" xfId="1581"/>
    <cellStyle name="Normal 31 2 3" xfId="1582"/>
    <cellStyle name="Normal 31 3" xfId="1583"/>
    <cellStyle name="Normal 31 3 2" xfId="1584"/>
    <cellStyle name="Normal 31 4" xfId="1585"/>
    <cellStyle name="Normal 32" xfId="1586"/>
    <cellStyle name="Normal 32 2" xfId="1587"/>
    <cellStyle name="Normal 32 2 2" xfId="1588"/>
    <cellStyle name="Normal 32 2 2 2" xfId="1589"/>
    <cellStyle name="Normal 32 2 3" xfId="1590"/>
    <cellStyle name="Normal 32 3" xfId="1591"/>
    <cellStyle name="Normal 32 3 2" xfId="1592"/>
    <cellStyle name="Normal 32 4" xfId="1593"/>
    <cellStyle name="Normal 33" xfId="1594"/>
    <cellStyle name="Normal 33 2" xfId="1595"/>
    <cellStyle name="Normal 33 2 2" xfId="1596"/>
    <cellStyle name="Normal 33 2 2 2" xfId="1597"/>
    <cellStyle name="Normal 33 2 3" xfId="1598"/>
    <cellStyle name="Normal 33 3" xfId="1599"/>
    <cellStyle name="Normal 33 3 2" xfId="1600"/>
    <cellStyle name="Normal 33 4" xfId="1601"/>
    <cellStyle name="Normal 34" xfId="1602"/>
    <cellStyle name="Normal 34 2" xfId="1603"/>
    <cellStyle name="Normal 34 2 2" xfId="1604"/>
    <cellStyle name="Normal 34 2 2 2" xfId="1605"/>
    <cellStyle name="Normal 34 2 3" xfId="1606"/>
    <cellStyle name="Normal 34 3" xfId="1607"/>
    <cellStyle name="Normal 34 3 2" xfId="1608"/>
    <cellStyle name="Normal 34 4" xfId="1609"/>
    <cellStyle name="Normal 35" xfId="1610"/>
    <cellStyle name="Normal 35 2" xfId="1611"/>
    <cellStyle name="Normal 35 2 2" xfId="1612"/>
    <cellStyle name="Normal 35 2 2 2" xfId="1613"/>
    <cellStyle name="Normal 35 2 3" xfId="1614"/>
    <cellStyle name="Normal 35 3" xfId="1615"/>
    <cellStyle name="Normal 35 3 2" xfId="1616"/>
    <cellStyle name="Normal 35 4" xfId="1617"/>
    <cellStyle name="Normal 36" xfId="1618"/>
    <cellStyle name="Normal 36 2" xfId="1619"/>
    <cellStyle name="Normal 36 2 2" xfId="1620"/>
    <cellStyle name="Normal 36 2 2 2" xfId="1621"/>
    <cellStyle name="Normal 36 2 3" xfId="1622"/>
    <cellStyle name="Normal 36 3" xfId="1623"/>
    <cellStyle name="Normal 36 3 2" xfId="1624"/>
    <cellStyle name="Normal 36 4" xfId="1625"/>
    <cellStyle name="Normal 37" xfId="1626"/>
    <cellStyle name="Normal 37 2" xfId="1627"/>
    <cellStyle name="Normal 37 2 2" xfId="1628"/>
    <cellStyle name="Normal 37 2 2 2" xfId="1629"/>
    <cellStyle name="Normal 37 2 3" xfId="1630"/>
    <cellStyle name="Normal 37 3" xfId="1631"/>
    <cellStyle name="Normal 37 3 2" xfId="1632"/>
    <cellStyle name="Normal 37 4" xfId="1633"/>
    <cellStyle name="Normal 38" xfId="1634"/>
    <cellStyle name="Normal 38 2" xfId="1635"/>
    <cellStyle name="Normal 38 2 2" xfId="1636"/>
    <cellStyle name="Normal 38 3" xfId="1637"/>
    <cellStyle name="Normal 39" xfId="1638"/>
    <cellStyle name="Normal 4" xfId="1639"/>
    <cellStyle name="Normal 4 10" xfId="1640"/>
    <cellStyle name="Normal 4 11" xfId="1641"/>
    <cellStyle name="Normal 4 12" xfId="1642"/>
    <cellStyle name="Normal 4 2" xfId="1643"/>
    <cellStyle name="Normal 4 2 10" xfId="1644"/>
    <cellStyle name="Normal 4 2 2" xfId="1645"/>
    <cellStyle name="Normal 4 2 2 2" xfId="1646"/>
    <cellStyle name="Normal 4 2 2 2 2" xfId="1647"/>
    <cellStyle name="Normal 4 2 2 2 2 2" xfId="1648"/>
    <cellStyle name="Normal 4 2 2 2 2 2 2" xfId="1649"/>
    <cellStyle name="Normal 4 2 2 2 2 2 2 2" xfId="1650"/>
    <cellStyle name="Normal 4 2 2 2 2 2 3" xfId="1651"/>
    <cellStyle name="Normal 4 2 2 2 2 3" xfId="1652"/>
    <cellStyle name="Normal 4 2 2 2 2 3 2" xfId="1653"/>
    <cellStyle name="Normal 4 2 2 2 2 4" xfId="1654"/>
    <cellStyle name="Normal 4 2 2 2 3" xfId="1655"/>
    <cellStyle name="Normal 4 2 2 2 3 2" xfId="1656"/>
    <cellStyle name="Normal 4 2 2 2 3 2 2" xfId="1657"/>
    <cellStyle name="Normal 4 2 2 2 3 3" xfId="1658"/>
    <cellStyle name="Normal 4 2 2 2 4" xfId="1659"/>
    <cellStyle name="Normal 4 2 2 2 4 2" xfId="1660"/>
    <cellStyle name="Normal 4 2 2 2 5" xfId="1661"/>
    <cellStyle name="Normal 4 2 2 3" xfId="1662"/>
    <cellStyle name="Normal 4 2 2 3 2" xfId="1663"/>
    <cellStyle name="Normal 4 2 2 3 2 2" xfId="1664"/>
    <cellStyle name="Normal 4 2 2 3 2 2 2" xfId="1665"/>
    <cellStyle name="Normal 4 2 2 3 2 3" xfId="1666"/>
    <cellStyle name="Normal 4 2 2 3 3" xfId="1667"/>
    <cellStyle name="Normal 4 2 2 3 3 2" xfId="1668"/>
    <cellStyle name="Normal 4 2 2 3 4" xfId="1669"/>
    <cellStyle name="Normal 4 2 2 4" xfId="1670"/>
    <cellStyle name="Normal 4 2 2 4 2" xfId="1671"/>
    <cellStyle name="Normal 4 2 2 4 2 2" xfId="1672"/>
    <cellStyle name="Normal 4 2 2 4 3" xfId="1673"/>
    <cellStyle name="Normal 4 2 2 5" xfId="1674"/>
    <cellStyle name="Normal 4 2 2 5 2" xfId="1675"/>
    <cellStyle name="Normal 4 2 2 6" xfId="1676"/>
    <cellStyle name="Normal 4 2 2 7" xfId="1677"/>
    <cellStyle name="Normal 4 2 2 8" xfId="1678"/>
    <cellStyle name="Normal 4 2 3" xfId="1679"/>
    <cellStyle name="Normal 4 2 3 2" xfId="1680"/>
    <cellStyle name="Normal 4 2 3 2 2" xfId="1681"/>
    <cellStyle name="Normal 4 2 3 2 2 2" xfId="1682"/>
    <cellStyle name="Normal 4 2 3 2 2 2 2" xfId="1683"/>
    <cellStyle name="Normal 4 2 3 2 2 3" xfId="1684"/>
    <cellStyle name="Normal 4 2 3 2 3" xfId="1685"/>
    <cellStyle name="Normal 4 2 3 2 3 2" xfId="1686"/>
    <cellStyle name="Normal 4 2 3 2 4" xfId="1687"/>
    <cellStyle name="Normal 4 2 3 3" xfId="1688"/>
    <cellStyle name="Normal 4 2 3 3 2" xfId="1689"/>
    <cellStyle name="Normal 4 2 3 3 2 2" xfId="1690"/>
    <cellStyle name="Normal 4 2 3 3 3" xfId="1691"/>
    <cellStyle name="Normal 4 2 3 4" xfId="1692"/>
    <cellStyle name="Normal 4 2 3 4 2" xfId="1693"/>
    <cellStyle name="Normal 4 2 3 5" xfId="1694"/>
    <cellStyle name="Normal 4 2 4" xfId="1695"/>
    <cellStyle name="Normal 4 2 4 2" xfId="1696"/>
    <cellStyle name="Normal 4 2 4 2 2" xfId="1697"/>
    <cellStyle name="Normal 4 2 4 2 2 2" xfId="1698"/>
    <cellStyle name="Normal 4 2 4 2 3" xfId="1699"/>
    <cellStyle name="Normal 4 2 4 3" xfId="1700"/>
    <cellStyle name="Normal 4 2 4 3 2" xfId="1701"/>
    <cellStyle name="Normal 4 2 4 4" xfId="1702"/>
    <cellStyle name="Normal 4 2 5" xfId="1703"/>
    <cellStyle name="Normal 4 2 5 2" xfId="1704"/>
    <cellStyle name="Normal 4 2 5 2 2" xfId="1705"/>
    <cellStyle name="Normal 4 2 5 3" xfId="1706"/>
    <cellStyle name="Normal 4 2 6" xfId="1707"/>
    <cellStyle name="Normal 4 2 6 2" xfId="1708"/>
    <cellStyle name="Normal 4 2 7" xfId="1709"/>
    <cellStyle name="Normal 4 2 8" xfId="1710"/>
    <cellStyle name="Normal 4 2 9" xfId="1711"/>
    <cellStyle name="Normal 4 3" xfId="1712"/>
    <cellStyle name="Normal 4 3 2" xfId="1713"/>
    <cellStyle name="Normal 4 3 2 2" xfId="1714"/>
    <cellStyle name="Normal 4 3 2 2 2" xfId="1715"/>
    <cellStyle name="Normal 4 3 2 2 2 2" xfId="1716"/>
    <cellStyle name="Normal 4 3 2 2 2 2 2" xfId="1717"/>
    <cellStyle name="Normal 4 3 2 2 2 3" xfId="1718"/>
    <cellStyle name="Normal 4 3 2 2 3" xfId="1719"/>
    <cellStyle name="Normal 4 3 2 2 3 2" xfId="1720"/>
    <cellStyle name="Normal 4 3 2 2 4" xfId="1721"/>
    <cellStyle name="Normal 4 3 2 3" xfId="1722"/>
    <cellStyle name="Normal 4 3 2 3 2" xfId="1723"/>
    <cellStyle name="Normal 4 3 2 3 2 2" xfId="1724"/>
    <cellStyle name="Normal 4 3 2 3 3" xfId="1725"/>
    <cellStyle name="Normal 4 3 2 4" xfId="1726"/>
    <cellStyle name="Normal 4 3 2 4 2" xfId="1727"/>
    <cellStyle name="Normal 4 3 2 5" xfId="1728"/>
    <cellStyle name="Normal 4 3 3" xfId="1729"/>
    <cellStyle name="Normal 4 3 3 2" xfId="1730"/>
    <cellStyle name="Normal 4 3 3 2 2" xfId="1731"/>
    <cellStyle name="Normal 4 3 3 2 2 2" xfId="1732"/>
    <cellStyle name="Normal 4 3 3 2 3" xfId="1733"/>
    <cellStyle name="Normal 4 3 3 3" xfId="1734"/>
    <cellStyle name="Normal 4 3 3 3 2" xfId="1735"/>
    <cellStyle name="Normal 4 3 3 4" xfId="1736"/>
    <cellStyle name="Normal 4 3 4" xfId="1737"/>
    <cellStyle name="Normal 4 3 4 2" xfId="1738"/>
    <cellStyle name="Normal 4 3 4 2 2" xfId="1739"/>
    <cellStyle name="Normal 4 3 4 3" xfId="1740"/>
    <cellStyle name="Normal 4 3 5" xfId="1741"/>
    <cellStyle name="Normal 4 3 5 2" xfId="1742"/>
    <cellStyle name="Normal 4 3 6" xfId="1743"/>
    <cellStyle name="Normal 4 3 7" xfId="1744"/>
    <cellStyle name="Normal 4 3 8" xfId="1745"/>
    <cellStyle name="Normal 4 4" xfId="1746"/>
    <cellStyle name="Normal 4 4 2" xfId="1747"/>
    <cellStyle name="Normal 4 4 2 2" xfId="1748"/>
    <cellStyle name="Normal 4 4 2 2 2" xfId="1749"/>
    <cellStyle name="Normal 4 4 2 2 2 2" xfId="1750"/>
    <cellStyle name="Normal 4 4 2 2 3" xfId="1751"/>
    <cellStyle name="Normal 4 4 2 3" xfId="1752"/>
    <cellStyle name="Normal 4 4 2 3 2" xfId="1753"/>
    <cellStyle name="Normal 4 4 2 4" xfId="1754"/>
    <cellStyle name="Normal 4 4 3" xfId="1755"/>
    <cellStyle name="Normal 4 4 3 2" xfId="1756"/>
    <cellStyle name="Normal 4 4 3 2 2" xfId="1757"/>
    <cellStyle name="Normal 4 4 3 3" xfId="1758"/>
    <cellStyle name="Normal 4 4 4" xfId="1759"/>
    <cellStyle name="Normal 4 4 4 2" xfId="1760"/>
    <cellStyle name="Normal 4 4 5" xfId="1761"/>
    <cellStyle name="Normal 4 5" xfId="1762"/>
    <cellStyle name="Normal 4 5 2" xfId="1763"/>
    <cellStyle name="Normal 4 5 2 2" xfId="1764"/>
    <cellStyle name="Normal 4 5 2 2 2" xfId="1765"/>
    <cellStyle name="Normal 4 5 2 3" xfId="1766"/>
    <cellStyle name="Normal 4 5 3" xfId="1767"/>
    <cellStyle name="Normal 4 5 3 2" xfId="1768"/>
    <cellStyle name="Normal 4 5 4" xfId="1769"/>
    <cellStyle name="Normal 4 6" xfId="1770"/>
    <cellStyle name="Normal 4 6 2" xfId="1771"/>
    <cellStyle name="Normal 4 6 2 2" xfId="1772"/>
    <cellStyle name="Normal 4 6 3" xfId="1773"/>
    <cellStyle name="Normal 4 7" xfId="1774"/>
    <cellStyle name="Normal 4 7 2" xfId="1775"/>
    <cellStyle name="Normal 4 8" xfId="1776"/>
    <cellStyle name="Normal 4 9" xfId="1777"/>
    <cellStyle name="Normal 40" xfId="1778"/>
    <cellStyle name="Normal 40 2" xfId="1779"/>
    <cellStyle name="Normal 41" xfId="1780"/>
    <cellStyle name="Normal 42" xfId="1781"/>
    <cellStyle name="Normal 42 2" xfId="1782"/>
    <cellStyle name="Normal 42 3" xfId="1783"/>
    <cellStyle name="Normal 43" xfId="1784"/>
    <cellStyle name="Normal 43 2" xfId="1785"/>
    <cellStyle name="Normal 44" xfId="1786"/>
    <cellStyle name="Normal 45" xfId="1787"/>
    <cellStyle name="Normal 46" xfId="1788"/>
    <cellStyle name="Normal 47" xfId="1789"/>
    <cellStyle name="Normal 48" xfId="1790"/>
    <cellStyle name="Normal 49" xfId="1791"/>
    <cellStyle name="Normal 5" xfId="1792"/>
    <cellStyle name="Normal 5 10" xfId="1793"/>
    <cellStyle name="Normal 5 11" xfId="1794"/>
    <cellStyle name="Normal 5 12" xfId="1795"/>
    <cellStyle name="Normal 5 2" xfId="1796"/>
    <cellStyle name="Normal 5 2 2" xfId="1797"/>
    <cellStyle name="Normal 5 2 2 2" xfId="1798"/>
    <cellStyle name="Normal 5 2 2 2 2" xfId="1799"/>
    <cellStyle name="Normal 5 2 2 2 2 2" xfId="1800"/>
    <cellStyle name="Normal 5 2 2 2 2 2 2" xfId="1801"/>
    <cellStyle name="Normal 5 2 2 2 2 2 2 2" xfId="1802"/>
    <cellStyle name="Normal 5 2 2 2 2 2 3" xfId="1803"/>
    <cellStyle name="Normal 5 2 2 2 2 3" xfId="1804"/>
    <cellStyle name="Normal 5 2 2 2 2 3 2" xfId="1805"/>
    <cellStyle name="Normal 5 2 2 2 2 4" xfId="1806"/>
    <cellStyle name="Normal 5 2 2 2 3" xfId="1807"/>
    <cellStyle name="Normal 5 2 2 2 3 2" xfId="1808"/>
    <cellStyle name="Normal 5 2 2 2 3 2 2" xfId="1809"/>
    <cellStyle name="Normal 5 2 2 2 3 3" xfId="1810"/>
    <cellStyle name="Normal 5 2 2 2 4" xfId="1811"/>
    <cellStyle name="Normal 5 2 2 2 4 2" xfId="1812"/>
    <cellStyle name="Normal 5 2 2 2 5" xfId="1813"/>
    <cellStyle name="Normal 5 2 2 3" xfId="1814"/>
    <cellStyle name="Normal 5 2 2 3 2" xfId="1815"/>
    <cellStyle name="Normal 5 2 2 3 2 2" xfId="1816"/>
    <cellStyle name="Normal 5 2 2 3 2 2 2" xfId="1817"/>
    <cellStyle name="Normal 5 2 2 3 2 3" xfId="1818"/>
    <cellStyle name="Normal 5 2 2 3 3" xfId="1819"/>
    <cellStyle name="Normal 5 2 2 3 3 2" xfId="1820"/>
    <cellStyle name="Normal 5 2 2 3 4" xfId="1821"/>
    <cellStyle name="Normal 5 2 2 4" xfId="1822"/>
    <cellStyle name="Normal 5 2 2 4 2" xfId="1823"/>
    <cellStyle name="Normal 5 2 2 4 2 2" xfId="1824"/>
    <cellStyle name="Normal 5 2 2 4 3" xfId="1825"/>
    <cellStyle name="Normal 5 2 2 5" xfId="1826"/>
    <cellStyle name="Normal 5 2 2 5 2" xfId="1827"/>
    <cellStyle name="Normal 5 2 2 6" xfId="1828"/>
    <cellStyle name="Normal 5 2 3" xfId="1829"/>
    <cellStyle name="Normal 5 2 3 2" xfId="1830"/>
    <cellStyle name="Normal 5 2 3 2 2" xfId="1831"/>
    <cellStyle name="Normal 5 2 3 2 2 2" xfId="1832"/>
    <cellStyle name="Normal 5 2 3 2 2 2 2" xfId="1833"/>
    <cellStyle name="Normal 5 2 3 2 2 3" xfId="1834"/>
    <cellStyle name="Normal 5 2 3 2 3" xfId="1835"/>
    <cellStyle name="Normal 5 2 3 2 3 2" xfId="1836"/>
    <cellStyle name="Normal 5 2 3 2 4" xfId="1837"/>
    <cellStyle name="Normal 5 2 3 3" xfId="1838"/>
    <cellStyle name="Normal 5 2 3 3 2" xfId="1839"/>
    <cellStyle name="Normal 5 2 3 3 2 2" xfId="1840"/>
    <cellStyle name="Normal 5 2 3 3 3" xfId="1841"/>
    <cellStyle name="Normal 5 2 3 4" xfId="1842"/>
    <cellStyle name="Normal 5 2 3 4 2" xfId="1843"/>
    <cellStyle name="Normal 5 2 3 5" xfId="1844"/>
    <cellStyle name="Normal 5 2 4" xfId="1845"/>
    <cellStyle name="Normal 5 2 4 2" xfId="1846"/>
    <cellStyle name="Normal 5 2 4 2 2" xfId="1847"/>
    <cellStyle name="Normal 5 2 4 2 2 2" xfId="1848"/>
    <cellStyle name="Normal 5 2 4 2 3" xfId="1849"/>
    <cellStyle name="Normal 5 2 4 3" xfId="1850"/>
    <cellStyle name="Normal 5 2 4 3 2" xfId="1851"/>
    <cellStyle name="Normal 5 2 4 4" xfId="1852"/>
    <cellStyle name="Normal 5 2 5" xfId="1853"/>
    <cellStyle name="Normal 5 2 5 2" xfId="1854"/>
    <cellStyle name="Normal 5 2 5 2 2" xfId="1855"/>
    <cellStyle name="Normal 5 2 5 3" xfId="1856"/>
    <cellStyle name="Normal 5 2 6" xfId="1857"/>
    <cellStyle name="Normal 5 2 6 2" xfId="1858"/>
    <cellStyle name="Normal 5 2 7" xfId="1859"/>
    <cellStyle name="Normal 5 2 8" xfId="1860"/>
    <cellStyle name="Normal 5 2 9" xfId="1861"/>
    <cellStyle name="Normal 5 3" xfId="1862"/>
    <cellStyle name="Normal 5 3 2" xfId="1863"/>
    <cellStyle name="Normal 5 3 2 2" xfId="1864"/>
    <cellStyle name="Normal 5 3 2 2 2" xfId="1865"/>
    <cellStyle name="Normal 5 3 2 2 2 2" xfId="1866"/>
    <cellStyle name="Normal 5 3 2 2 2 2 2" xfId="1867"/>
    <cellStyle name="Normal 5 3 2 2 2 3" xfId="1868"/>
    <cellStyle name="Normal 5 3 2 2 3" xfId="1869"/>
    <cellStyle name="Normal 5 3 2 2 3 2" xfId="1870"/>
    <cellStyle name="Normal 5 3 2 2 4" xfId="1871"/>
    <cellStyle name="Normal 5 3 2 3" xfId="1872"/>
    <cellStyle name="Normal 5 3 2 3 2" xfId="1873"/>
    <cellStyle name="Normal 5 3 2 3 2 2" xfId="1874"/>
    <cellStyle name="Normal 5 3 2 3 3" xfId="1875"/>
    <cellStyle name="Normal 5 3 2 4" xfId="1876"/>
    <cellStyle name="Normal 5 3 2 4 2" xfId="1877"/>
    <cellStyle name="Normal 5 3 2 5" xfId="1878"/>
    <cellStyle name="Normal 5 3 3" xfId="1879"/>
    <cellStyle name="Normal 5 3 3 2" xfId="1880"/>
    <cellStyle name="Normal 5 3 3 2 2" xfId="1881"/>
    <cellStyle name="Normal 5 3 3 2 2 2" xfId="1882"/>
    <cellStyle name="Normal 5 3 3 2 3" xfId="1883"/>
    <cellStyle name="Normal 5 3 3 3" xfId="1884"/>
    <cellStyle name="Normal 5 3 3 3 2" xfId="1885"/>
    <cellStyle name="Normal 5 3 3 4" xfId="1886"/>
    <cellStyle name="Normal 5 3 4" xfId="1887"/>
    <cellStyle name="Normal 5 3 4 2" xfId="1888"/>
    <cellStyle name="Normal 5 3 4 2 2" xfId="1889"/>
    <cellStyle name="Normal 5 3 4 3" xfId="1890"/>
    <cellStyle name="Normal 5 3 5" xfId="1891"/>
    <cellStyle name="Normal 5 3 5 2" xfId="1892"/>
    <cellStyle name="Normal 5 3 6" xfId="1893"/>
    <cellStyle name="Normal 5 4" xfId="1894"/>
    <cellStyle name="Normal 5 4 2" xfId="1895"/>
    <cellStyle name="Normal 5 4 2 2" xfId="1896"/>
    <cellStyle name="Normal 5 4 2 2 2" xfId="1897"/>
    <cellStyle name="Normal 5 4 2 2 2 2" xfId="1898"/>
    <cellStyle name="Normal 5 4 2 2 3" xfId="1899"/>
    <cellStyle name="Normal 5 4 2 3" xfId="1900"/>
    <cellStyle name="Normal 5 4 2 3 2" xfId="1901"/>
    <cellStyle name="Normal 5 4 2 4" xfId="1902"/>
    <cellStyle name="Normal 5 4 3" xfId="1903"/>
    <cellStyle name="Normal 5 4 3 2" xfId="1904"/>
    <cellStyle name="Normal 5 4 3 2 2" xfId="1905"/>
    <cellStyle name="Normal 5 4 3 3" xfId="1906"/>
    <cellStyle name="Normal 5 4 4" xfId="1907"/>
    <cellStyle name="Normal 5 4 4 2" xfId="1908"/>
    <cellStyle name="Normal 5 4 5" xfId="1909"/>
    <cellStyle name="Normal 5 5" xfId="1910"/>
    <cellStyle name="Normal 5 5 2" xfId="1911"/>
    <cellStyle name="Normal 5 5 2 2" xfId="1912"/>
    <cellStyle name="Normal 5 5 2 2 2" xfId="1913"/>
    <cellStyle name="Normal 5 5 2 3" xfId="1914"/>
    <cellStyle name="Normal 5 5 3" xfId="1915"/>
    <cellStyle name="Normal 5 5 3 2" xfId="1916"/>
    <cellStyle name="Normal 5 5 4" xfId="1917"/>
    <cellStyle name="Normal 5 6" xfId="1918"/>
    <cellStyle name="Normal 5 6 2" xfId="1919"/>
    <cellStyle name="Normal 5 6 2 2" xfId="1920"/>
    <cellStyle name="Normal 5 6 3" xfId="1921"/>
    <cellStyle name="Normal 5 7" xfId="1922"/>
    <cellStyle name="Normal 5 7 2" xfId="1923"/>
    <cellStyle name="Normal 5 8" xfId="1924"/>
    <cellStyle name="Normal 5 9" xfId="1925"/>
    <cellStyle name="Normal 50" xfId="1926"/>
    <cellStyle name="Normal 51" xfId="1927"/>
    <cellStyle name="Normal 52" xfId="1928"/>
    <cellStyle name="Normal 52 2" xfId="1929"/>
    <cellStyle name="Normal 53" xfId="1930"/>
    <cellStyle name="Normal 56" xfId="1931"/>
    <cellStyle name="Normal 56 2" xfId="1932"/>
    <cellStyle name="Normal 56 2 2" xfId="1933"/>
    <cellStyle name="Normal 56 2 2 2" xfId="1934"/>
    <cellStyle name="Normal 56 2 2 2 2" xfId="1935"/>
    <cellStyle name="Normal 56 2 2 2 2 2" xfId="1936"/>
    <cellStyle name="Normal 56 2 2 2 2 2 2" xfId="1937"/>
    <cellStyle name="Normal 56 2 2 2 2 2 2 2" xfId="1938"/>
    <cellStyle name="Normal 56 2 2 2 2 2 2 2 2" xfId="1939"/>
    <cellStyle name="Normal 56 2 2 2 2 2 2 3" xfId="1940"/>
    <cellStyle name="Normal 56 2 2 2 2 2 3" xfId="1941"/>
    <cellStyle name="Normal 56 2 2 2 2 2 3 2" xfId="1942"/>
    <cellStyle name="Normal 56 2 2 2 2 2 4" xfId="1943"/>
    <cellStyle name="Normal 56 2 2 2 2 3" xfId="1944"/>
    <cellStyle name="Normal 56 2 2 2 2 3 2" xfId="1945"/>
    <cellStyle name="Normal 56 2 2 2 2 3 2 2" xfId="1946"/>
    <cellStyle name="Normal 56 2 2 2 2 3 3" xfId="1947"/>
    <cellStyle name="Normal 56 2 2 2 2 4" xfId="1948"/>
    <cellStyle name="Normal 56 2 2 2 2 4 2" xfId="1949"/>
    <cellStyle name="Normal 56 2 2 2 2 5" xfId="1950"/>
    <cellStyle name="Normal 56 2 2 2 3" xfId="1951"/>
    <cellStyle name="Normal 56 2 2 2 3 2" xfId="1952"/>
    <cellStyle name="Normal 56 2 2 2 3 2 2" xfId="1953"/>
    <cellStyle name="Normal 56 2 2 2 3 2 2 2" xfId="1954"/>
    <cellStyle name="Normal 56 2 2 2 3 2 3" xfId="1955"/>
    <cellStyle name="Normal 56 2 2 2 3 3" xfId="1956"/>
    <cellStyle name="Normal 56 2 2 2 3 3 2" xfId="1957"/>
    <cellStyle name="Normal 56 2 2 2 3 4" xfId="1958"/>
    <cellStyle name="Normal 56 2 2 2 4" xfId="1959"/>
    <cellStyle name="Normal 56 2 2 2 4 2" xfId="1960"/>
    <cellStyle name="Normal 56 2 2 2 4 2 2" xfId="1961"/>
    <cellStyle name="Normal 56 2 2 2 4 3" xfId="1962"/>
    <cellStyle name="Normal 56 2 2 2 5" xfId="1963"/>
    <cellStyle name="Normal 56 2 2 2 5 2" xfId="1964"/>
    <cellStyle name="Normal 56 2 2 2 6" xfId="1965"/>
    <cellStyle name="Normal 56 2 2 3" xfId="1966"/>
    <cellStyle name="Normal 56 2 2 3 2" xfId="1967"/>
    <cellStyle name="Normal 56 2 2 3 2 2" xfId="1968"/>
    <cellStyle name="Normal 56 2 2 3 2 2 2" xfId="1969"/>
    <cellStyle name="Normal 56 2 2 3 2 2 2 2" xfId="1970"/>
    <cellStyle name="Normal 56 2 2 3 2 2 3" xfId="1971"/>
    <cellStyle name="Normal 56 2 2 3 2 3" xfId="1972"/>
    <cellStyle name="Normal 56 2 2 3 2 3 2" xfId="1973"/>
    <cellStyle name="Normal 56 2 2 3 2 4" xfId="1974"/>
    <cellStyle name="Normal 56 2 2 3 3" xfId="1975"/>
    <cellStyle name="Normal 56 2 2 3 3 2" xfId="1976"/>
    <cellStyle name="Normal 56 2 2 3 3 2 2" xfId="1977"/>
    <cellStyle name="Normal 56 2 2 3 3 3" xfId="1978"/>
    <cellStyle name="Normal 56 2 2 3 4" xfId="1979"/>
    <cellStyle name="Normal 56 2 2 3 4 2" xfId="1980"/>
    <cellStyle name="Normal 56 2 2 3 5" xfId="1981"/>
    <cellStyle name="Normal 56 2 2 4" xfId="1982"/>
    <cellStyle name="Normal 56 2 2 4 2" xfId="1983"/>
    <cellStyle name="Normal 56 2 2 4 2 2" xfId="1984"/>
    <cellStyle name="Normal 56 2 2 4 2 2 2" xfId="1985"/>
    <cellStyle name="Normal 56 2 2 4 2 3" xfId="1986"/>
    <cellStyle name="Normal 56 2 2 4 3" xfId="1987"/>
    <cellStyle name="Normal 56 2 2 4 3 2" xfId="1988"/>
    <cellStyle name="Normal 56 2 2 4 4" xfId="1989"/>
    <cellStyle name="Normal 56 2 2 5" xfId="1990"/>
    <cellStyle name="Normal 56 2 2 5 2" xfId="1991"/>
    <cellStyle name="Normal 56 2 2 5 2 2" xfId="1992"/>
    <cellStyle name="Normal 56 2 2 5 3" xfId="1993"/>
    <cellStyle name="Normal 56 2 2 6" xfId="1994"/>
    <cellStyle name="Normal 56 2 2 6 2" xfId="1995"/>
    <cellStyle name="Normal 56 2 2 7" xfId="1996"/>
    <cellStyle name="Normal 56 2 3" xfId="1997"/>
    <cellStyle name="Normal 56 2 3 2" xfId="1998"/>
    <cellStyle name="Normal 56 2 3 2 2" xfId="1999"/>
    <cellStyle name="Normal 56 2 3 2 2 2" xfId="2000"/>
    <cellStyle name="Normal 56 2 3 2 2 2 2" xfId="2001"/>
    <cellStyle name="Normal 56 2 3 2 2 2 2 2" xfId="2002"/>
    <cellStyle name="Normal 56 2 3 2 2 2 3" xfId="2003"/>
    <cellStyle name="Normal 56 2 3 2 2 3" xfId="2004"/>
    <cellStyle name="Normal 56 2 3 2 2 3 2" xfId="2005"/>
    <cellStyle name="Normal 56 2 3 2 2 4" xfId="2006"/>
    <cellStyle name="Normal 56 2 3 2 3" xfId="2007"/>
    <cellStyle name="Normal 56 2 3 2 3 2" xfId="2008"/>
    <cellStyle name="Normal 56 2 3 2 3 2 2" xfId="2009"/>
    <cellStyle name="Normal 56 2 3 2 3 3" xfId="2010"/>
    <cellStyle name="Normal 56 2 3 2 4" xfId="2011"/>
    <cellStyle name="Normal 56 2 3 2 4 2" xfId="2012"/>
    <cellStyle name="Normal 56 2 3 2 5" xfId="2013"/>
    <cellStyle name="Normal 56 2 3 3" xfId="2014"/>
    <cellStyle name="Normal 56 2 3 3 2" xfId="2015"/>
    <cellStyle name="Normal 56 2 3 3 2 2" xfId="2016"/>
    <cellStyle name="Normal 56 2 3 3 2 2 2" xfId="2017"/>
    <cellStyle name="Normal 56 2 3 3 2 3" xfId="2018"/>
    <cellStyle name="Normal 56 2 3 3 3" xfId="2019"/>
    <cellStyle name="Normal 56 2 3 3 3 2" xfId="2020"/>
    <cellStyle name="Normal 56 2 3 3 4" xfId="2021"/>
    <cellStyle name="Normal 56 2 3 4" xfId="2022"/>
    <cellStyle name="Normal 56 2 3 4 2" xfId="2023"/>
    <cellStyle name="Normal 56 2 3 4 2 2" xfId="2024"/>
    <cellStyle name="Normal 56 2 3 4 3" xfId="2025"/>
    <cellStyle name="Normal 56 2 3 5" xfId="2026"/>
    <cellStyle name="Normal 56 2 3 5 2" xfId="2027"/>
    <cellStyle name="Normal 56 2 3 6" xfId="2028"/>
    <cellStyle name="Normal 56 2 4" xfId="2029"/>
    <cellStyle name="Normal 56 2 4 2" xfId="2030"/>
    <cellStyle name="Normal 56 2 4 2 2" xfId="2031"/>
    <cellStyle name="Normal 56 2 4 2 2 2" xfId="2032"/>
    <cellStyle name="Normal 56 2 4 2 2 2 2" xfId="2033"/>
    <cellStyle name="Normal 56 2 4 2 2 3" xfId="2034"/>
    <cellStyle name="Normal 56 2 4 2 3" xfId="2035"/>
    <cellStyle name="Normal 56 2 4 2 3 2" xfId="2036"/>
    <cellStyle name="Normal 56 2 4 2 4" xfId="2037"/>
    <cellStyle name="Normal 56 2 4 3" xfId="2038"/>
    <cellStyle name="Normal 56 2 4 3 2" xfId="2039"/>
    <cellStyle name="Normal 56 2 4 3 2 2" xfId="2040"/>
    <cellStyle name="Normal 56 2 4 3 3" xfId="2041"/>
    <cellStyle name="Normal 56 2 4 4" xfId="2042"/>
    <cellStyle name="Normal 56 2 4 4 2" xfId="2043"/>
    <cellStyle name="Normal 56 2 4 5" xfId="2044"/>
    <cellStyle name="Normal 56 2 5" xfId="2045"/>
    <cellStyle name="Normal 56 2 5 2" xfId="2046"/>
    <cellStyle name="Normal 56 2 5 2 2" xfId="2047"/>
    <cellStyle name="Normal 56 2 5 2 2 2" xfId="2048"/>
    <cellStyle name="Normal 56 2 5 2 3" xfId="2049"/>
    <cellStyle name="Normal 56 2 5 3" xfId="2050"/>
    <cellStyle name="Normal 56 2 5 3 2" xfId="2051"/>
    <cellStyle name="Normal 56 2 5 4" xfId="2052"/>
    <cellStyle name="Normal 56 2 6" xfId="2053"/>
    <cellStyle name="Normal 56 2 6 2" xfId="2054"/>
    <cellStyle name="Normal 56 2 6 2 2" xfId="2055"/>
    <cellStyle name="Normal 56 2 6 3" xfId="2056"/>
    <cellStyle name="Normal 56 2 7" xfId="2057"/>
    <cellStyle name="Normal 56 2 7 2" xfId="2058"/>
    <cellStyle name="Normal 56 2 8" xfId="2059"/>
    <cellStyle name="Normal 56 3" xfId="2060"/>
    <cellStyle name="Normal 56 3 2" xfId="2061"/>
    <cellStyle name="Normal 56 3 2 2" xfId="2062"/>
    <cellStyle name="Normal 56 3 2 2 2" xfId="2063"/>
    <cellStyle name="Normal 56 3 2 2 2 2" xfId="2064"/>
    <cellStyle name="Normal 56 3 2 2 2 2 2" xfId="2065"/>
    <cellStyle name="Normal 56 3 2 2 2 2 2 2" xfId="2066"/>
    <cellStyle name="Normal 56 3 2 2 2 2 3" xfId="2067"/>
    <cellStyle name="Normal 56 3 2 2 2 3" xfId="2068"/>
    <cellStyle name="Normal 56 3 2 2 2 3 2" xfId="2069"/>
    <cellStyle name="Normal 56 3 2 2 2 4" xfId="2070"/>
    <cellStyle name="Normal 56 3 2 2 3" xfId="2071"/>
    <cellStyle name="Normal 56 3 2 2 3 2" xfId="2072"/>
    <cellStyle name="Normal 56 3 2 2 3 2 2" xfId="2073"/>
    <cellStyle name="Normal 56 3 2 2 3 3" xfId="2074"/>
    <cellStyle name="Normal 56 3 2 2 4" xfId="2075"/>
    <cellStyle name="Normal 56 3 2 2 4 2" xfId="2076"/>
    <cellStyle name="Normal 56 3 2 2 5" xfId="2077"/>
    <cellStyle name="Normal 56 3 2 3" xfId="2078"/>
    <cellStyle name="Normal 56 3 2 3 2" xfId="2079"/>
    <cellStyle name="Normal 56 3 2 3 2 2" xfId="2080"/>
    <cellStyle name="Normal 56 3 2 3 2 2 2" xfId="2081"/>
    <cellStyle name="Normal 56 3 2 3 2 3" xfId="2082"/>
    <cellStyle name="Normal 56 3 2 3 3" xfId="2083"/>
    <cellStyle name="Normal 56 3 2 3 3 2" xfId="2084"/>
    <cellStyle name="Normal 56 3 2 3 4" xfId="2085"/>
    <cellStyle name="Normal 56 3 2 4" xfId="2086"/>
    <cellStyle name="Normal 56 3 2 4 2" xfId="2087"/>
    <cellStyle name="Normal 56 3 2 4 2 2" xfId="2088"/>
    <cellStyle name="Normal 56 3 2 4 3" xfId="2089"/>
    <cellStyle name="Normal 56 3 2 5" xfId="2090"/>
    <cellStyle name="Normal 56 3 2 5 2" xfId="2091"/>
    <cellStyle name="Normal 56 3 2 6" xfId="2092"/>
    <cellStyle name="Normal 56 3 3" xfId="2093"/>
    <cellStyle name="Normal 56 3 3 2" xfId="2094"/>
    <cellStyle name="Normal 56 3 3 2 2" xfId="2095"/>
    <cellStyle name="Normal 56 3 3 2 2 2" xfId="2096"/>
    <cellStyle name="Normal 56 3 3 2 2 2 2" xfId="2097"/>
    <cellStyle name="Normal 56 3 3 2 2 3" xfId="2098"/>
    <cellStyle name="Normal 56 3 3 2 3" xfId="2099"/>
    <cellStyle name="Normal 56 3 3 2 3 2" xfId="2100"/>
    <cellStyle name="Normal 56 3 3 2 4" xfId="2101"/>
    <cellStyle name="Normal 56 3 3 3" xfId="2102"/>
    <cellStyle name="Normal 56 3 3 3 2" xfId="2103"/>
    <cellStyle name="Normal 56 3 3 3 2 2" xfId="2104"/>
    <cellStyle name="Normal 56 3 3 3 3" xfId="2105"/>
    <cellStyle name="Normal 56 3 3 4" xfId="2106"/>
    <cellStyle name="Normal 56 3 3 4 2" xfId="2107"/>
    <cellStyle name="Normal 56 3 3 5" xfId="2108"/>
    <cellStyle name="Normal 56 3 4" xfId="2109"/>
    <cellStyle name="Normal 56 3 4 2" xfId="2110"/>
    <cellStyle name="Normal 56 3 4 2 2" xfId="2111"/>
    <cellStyle name="Normal 56 3 4 2 2 2" xfId="2112"/>
    <cellStyle name="Normal 56 3 4 2 3" xfId="2113"/>
    <cellStyle name="Normal 56 3 4 3" xfId="2114"/>
    <cellStyle name="Normal 56 3 4 3 2" xfId="2115"/>
    <cellStyle name="Normal 56 3 4 4" xfId="2116"/>
    <cellStyle name="Normal 56 3 5" xfId="2117"/>
    <cellStyle name="Normal 56 3 5 2" xfId="2118"/>
    <cellStyle name="Normal 56 3 5 2 2" xfId="2119"/>
    <cellStyle name="Normal 56 3 5 3" xfId="2120"/>
    <cellStyle name="Normal 56 3 6" xfId="2121"/>
    <cellStyle name="Normal 56 3 6 2" xfId="2122"/>
    <cellStyle name="Normal 56 3 7" xfId="2123"/>
    <cellStyle name="Normal 56 4" xfId="2124"/>
    <cellStyle name="Normal 56 4 2" xfId="2125"/>
    <cellStyle name="Normal 56 4 2 2" xfId="2126"/>
    <cellStyle name="Normal 56 4 2 2 2" xfId="2127"/>
    <cellStyle name="Normal 56 4 2 2 2 2" xfId="2128"/>
    <cellStyle name="Normal 56 4 2 2 2 2 2" xfId="2129"/>
    <cellStyle name="Normal 56 4 2 2 2 3" xfId="2130"/>
    <cellStyle name="Normal 56 4 2 2 3" xfId="2131"/>
    <cellStyle name="Normal 56 4 2 2 3 2" xfId="2132"/>
    <cellStyle name="Normal 56 4 2 2 4" xfId="2133"/>
    <cellStyle name="Normal 56 4 2 3" xfId="2134"/>
    <cellStyle name="Normal 56 4 2 3 2" xfId="2135"/>
    <cellStyle name="Normal 56 4 2 3 2 2" xfId="2136"/>
    <cellStyle name="Normal 56 4 2 3 3" xfId="2137"/>
    <cellStyle name="Normal 56 4 2 4" xfId="2138"/>
    <cellStyle name="Normal 56 4 2 4 2" xfId="2139"/>
    <cellStyle name="Normal 56 4 2 5" xfId="2140"/>
    <cellStyle name="Normal 56 4 3" xfId="2141"/>
    <cellStyle name="Normal 56 4 3 2" xfId="2142"/>
    <cellStyle name="Normal 56 4 3 2 2" xfId="2143"/>
    <cellStyle name="Normal 56 4 3 2 2 2" xfId="2144"/>
    <cellStyle name="Normal 56 4 3 2 3" xfId="2145"/>
    <cellStyle name="Normal 56 4 3 3" xfId="2146"/>
    <cellStyle name="Normal 56 4 3 3 2" xfId="2147"/>
    <cellStyle name="Normal 56 4 3 4" xfId="2148"/>
    <cellStyle name="Normal 56 4 4" xfId="2149"/>
    <cellStyle name="Normal 56 4 4 2" xfId="2150"/>
    <cellStyle name="Normal 56 4 4 2 2" xfId="2151"/>
    <cellStyle name="Normal 56 4 4 3" xfId="2152"/>
    <cellStyle name="Normal 56 4 5" xfId="2153"/>
    <cellStyle name="Normal 56 4 5 2" xfId="2154"/>
    <cellStyle name="Normal 56 4 6" xfId="2155"/>
    <cellStyle name="Normal 56 5" xfId="2156"/>
    <cellStyle name="Normal 56 5 2" xfId="2157"/>
    <cellStyle name="Normal 56 5 2 2" xfId="2158"/>
    <cellStyle name="Normal 56 5 2 2 2" xfId="2159"/>
    <cellStyle name="Normal 56 5 2 2 2 2" xfId="2160"/>
    <cellStyle name="Normal 56 5 2 2 3" xfId="2161"/>
    <cellStyle name="Normal 56 5 2 3" xfId="2162"/>
    <cellStyle name="Normal 56 5 2 3 2" xfId="2163"/>
    <cellStyle name="Normal 56 5 2 4" xfId="2164"/>
    <cellStyle name="Normal 56 5 3" xfId="2165"/>
    <cellStyle name="Normal 56 5 3 2" xfId="2166"/>
    <cellStyle name="Normal 56 5 3 2 2" xfId="2167"/>
    <cellStyle name="Normal 56 5 3 3" xfId="2168"/>
    <cellStyle name="Normal 56 5 4" xfId="2169"/>
    <cellStyle name="Normal 56 5 4 2" xfId="2170"/>
    <cellStyle name="Normal 56 5 5" xfId="2171"/>
    <cellStyle name="Normal 56 6" xfId="2172"/>
    <cellStyle name="Normal 56 6 2" xfId="2173"/>
    <cellStyle name="Normal 56 6 2 2" xfId="2174"/>
    <cellStyle name="Normal 56 6 2 2 2" xfId="2175"/>
    <cellStyle name="Normal 56 6 2 3" xfId="2176"/>
    <cellStyle name="Normal 56 6 3" xfId="2177"/>
    <cellStyle name="Normal 56 6 3 2" xfId="2178"/>
    <cellStyle name="Normal 56 6 4" xfId="2179"/>
    <cellStyle name="Normal 56 7" xfId="2180"/>
    <cellStyle name="Normal 56 7 2" xfId="2181"/>
    <cellStyle name="Normal 56 7 2 2" xfId="2182"/>
    <cellStyle name="Normal 56 7 3" xfId="2183"/>
    <cellStyle name="Normal 56 8" xfId="2184"/>
    <cellStyle name="Normal 56 8 2" xfId="2185"/>
    <cellStyle name="Normal 56 9" xfId="2186"/>
    <cellStyle name="Normal 6" xfId="2187"/>
    <cellStyle name="Normal 6 2" xfId="2188"/>
    <cellStyle name="Normal 6 2 2" xfId="2189"/>
    <cellStyle name="Normal 6 2 2 2" xfId="2190"/>
    <cellStyle name="Normal 6 2 2 2 2" xfId="2191"/>
    <cellStyle name="Normal 6 2 2 2 2 2" xfId="2192"/>
    <cellStyle name="Normal 6 2 2 2 2 2 2" xfId="2193"/>
    <cellStyle name="Normal 6 2 2 2 2 2 2 2" xfId="2194"/>
    <cellStyle name="Normal 6 2 2 2 2 2 3" xfId="2195"/>
    <cellStyle name="Normal 6 2 2 2 2 3" xfId="2196"/>
    <cellStyle name="Normal 6 2 2 2 2 3 2" xfId="2197"/>
    <cellStyle name="Normal 6 2 2 2 2 4" xfId="2198"/>
    <cellStyle name="Normal 6 2 2 2 3" xfId="2199"/>
    <cellStyle name="Normal 6 2 2 2 3 2" xfId="2200"/>
    <cellStyle name="Normal 6 2 2 2 3 2 2" xfId="2201"/>
    <cellStyle name="Normal 6 2 2 2 3 3" xfId="2202"/>
    <cellStyle name="Normal 6 2 2 2 4" xfId="2203"/>
    <cellStyle name="Normal 6 2 2 2 4 2" xfId="2204"/>
    <cellStyle name="Normal 6 2 2 2 5" xfId="2205"/>
    <cellStyle name="Normal 6 2 2 3" xfId="2206"/>
    <cellStyle name="Normal 6 2 2 3 2" xfId="2207"/>
    <cellStyle name="Normal 6 2 2 3 2 2" xfId="2208"/>
    <cellStyle name="Normal 6 2 2 3 2 2 2" xfId="2209"/>
    <cellStyle name="Normal 6 2 2 3 2 3" xfId="2210"/>
    <cellStyle name="Normal 6 2 2 3 3" xfId="2211"/>
    <cellStyle name="Normal 6 2 2 3 3 2" xfId="2212"/>
    <cellStyle name="Normal 6 2 2 3 4" xfId="2213"/>
    <cellStyle name="Normal 6 2 2 4" xfId="2214"/>
    <cellStyle name="Normal 6 2 2 4 2" xfId="2215"/>
    <cellStyle name="Normal 6 2 2 4 2 2" xfId="2216"/>
    <cellStyle name="Normal 6 2 2 4 3" xfId="2217"/>
    <cellStyle name="Normal 6 2 2 5" xfId="2218"/>
    <cellStyle name="Normal 6 2 2 5 2" xfId="2219"/>
    <cellStyle name="Normal 6 2 2 6" xfId="2220"/>
    <cellStyle name="Normal 6 2 3" xfId="2221"/>
    <cellStyle name="Normal 6 2 3 2" xfId="2222"/>
    <cellStyle name="Normal 6 2 3 2 2" xfId="2223"/>
    <cellStyle name="Normal 6 2 3 2 2 2" xfId="2224"/>
    <cellStyle name="Normal 6 2 3 2 2 2 2" xfId="2225"/>
    <cellStyle name="Normal 6 2 3 2 2 3" xfId="2226"/>
    <cellStyle name="Normal 6 2 3 2 3" xfId="2227"/>
    <cellStyle name="Normal 6 2 3 2 3 2" xfId="2228"/>
    <cellStyle name="Normal 6 2 3 2 4" xfId="2229"/>
    <cellStyle name="Normal 6 2 3 3" xfId="2230"/>
    <cellStyle name="Normal 6 2 3 3 2" xfId="2231"/>
    <cellStyle name="Normal 6 2 3 3 2 2" xfId="2232"/>
    <cellStyle name="Normal 6 2 3 3 3" xfId="2233"/>
    <cellStyle name="Normal 6 2 3 4" xfId="2234"/>
    <cellStyle name="Normal 6 2 3 4 2" xfId="2235"/>
    <cellStyle name="Normal 6 2 3 5" xfId="2236"/>
    <cellStyle name="Normal 6 2 4" xfId="2237"/>
    <cellStyle name="Normal 6 2 4 2" xfId="2238"/>
    <cellStyle name="Normal 6 2 4 2 2" xfId="2239"/>
    <cellStyle name="Normal 6 2 4 2 2 2" xfId="2240"/>
    <cellStyle name="Normal 6 2 4 2 3" xfId="2241"/>
    <cellStyle name="Normal 6 2 4 3" xfId="2242"/>
    <cellStyle name="Normal 6 2 4 3 2" xfId="2243"/>
    <cellStyle name="Normal 6 2 4 4" xfId="2244"/>
    <cellStyle name="Normal 6 2 5" xfId="2245"/>
    <cellStyle name="Normal 6 2 5 2" xfId="2246"/>
    <cellStyle name="Normal 6 2 5 2 2" xfId="2247"/>
    <cellStyle name="Normal 6 2 5 3" xfId="2248"/>
    <cellStyle name="Normal 6 2 6" xfId="2249"/>
    <cellStyle name="Normal 6 2 6 2" xfId="2250"/>
    <cellStyle name="Normal 6 2 7" xfId="2251"/>
    <cellStyle name="Normal 6 3" xfId="2252"/>
    <cellStyle name="Normal 6 3 2" xfId="2253"/>
    <cellStyle name="Normal 6 3 2 2" xfId="2254"/>
    <cellStyle name="Normal 6 3 2 2 2" xfId="2255"/>
    <cellStyle name="Normal 6 3 2 2 2 2" xfId="2256"/>
    <cellStyle name="Normal 6 3 2 2 2 2 2" xfId="2257"/>
    <cellStyle name="Normal 6 3 2 2 2 3" xfId="2258"/>
    <cellStyle name="Normal 6 3 2 2 3" xfId="2259"/>
    <cellStyle name="Normal 6 3 2 2 3 2" xfId="2260"/>
    <cellStyle name="Normal 6 3 2 2 4" xfId="2261"/>
    <cellStyle name="Normal 6 3 2 3" xfId="2262"/>
    <cellStyle name="Normal 6 3 2 3 2" xfId="2263"/>
    <cellStyle name="Normal 6 3 2 3 2 2" xfId="2264"/>
    <cellStyle name="Normal 6 3 2 3 3" xfId="2265"/>
    <cellStyle name="Normal 6 3 2 4" xfId="2266"/>
    <cellStyle name="Normal 6 3 2 4 2" xfId="2267"/>
    <cellStyle name="Normal 6 3 2 5" xfId="2268"/>
    <cellStyle name="Normal 6 3 3" xfId="2269"/>
    <cellStyle name="Normal 6 3 3 2" xfId="2270"/>
    <cellStyle name="Normal 6 3 3 2 2" xfId="2271"/>
    <cellStyle name="Normal 6 3 3 2 2 2" xfId="2272"/>
    <cellStyle name="Normal 6 3 3 2 3" xfId="2273"/>
    <cellStyle name="Normal 6 3 3 3" xfId="2274"/>
    <cellStyle name="Normal 6 3 3 3 2" xfId="2275"/>
    <cellStyle name="Normal 6 3 3 4" xfId="2276"/>
    <cellStyle name="Normal 6 3 4" xfId="2277"/>
    <cellStyle name="Normal 6 3 4 2" xfId="2278"/>
    <cellStyle name="Normal 6 3 4 2 2" xfId="2279"/>
    <cellStyle name="Normal 6 3 4 3" xfId="2280"/>
    <cellStyle name="Normal 6 3 5" xfId="2281"/>
    <cellStyle name="Normal 6 3 5 2" xfId="2282"/>
    <cellStyle name="Normal 6 3 6" xfId="2283"/>
    <cellStyle name="Normal 6 4" xfId="2284"/>
    <cellStyle name="Normal 6 4 2" xfId="2285"/>
    <cellStyle name="Normal 6 4 2 2" xfId="2286"/>
    <cellStyle name="Normal 6 4 2 2 2" xfId="2287"/>
    <cellStyle name="Normal 6 4 2 2 2 2" xfId="2288"/>
    <cellStyle name="Normal 6 4 2 2 3" xfId="2289"/>
    <cellStyle name="Normal 6 4 2 3" xfId="2290"/>
    <cellStyle name="Normal 6 4 2 3 2" xfId="2291"/>
    <cellStyle name="Normal 6 4 2 4" xfId="2292"/>
    <cellStyle name="Normal 6 4 3" xfId="2293"/>
    <cellStyle name="Normal 6 4 3 2" xfId="2294"/>
    <cellStyle name="Normal 6 4 3 2 2" xfId="2295"/>
    <cellStyle name="Normal 6 4 3 3" xfId="2296"/>
    <cellStyle name="Normal 6 4 4" xfId="2297"/>
    <cellStyle name="Normal 6 4 4 2" xfId="2298"/>
    <cellStyle name="Normal 6 4 5" xfId="2299"/>
    <cellStyle name="Normal 6 5" xfId="2300"/>
    <cellStyle name="Normal 6 5 2" xfId="2301"/>
    <cellStyle name="Normal 6 5 2 2" xfId="2302"/>
    <cellStyle name="Normal 6 5 2 2 2" xfId="2303"/>
    <cellStyle name="Normal 6 5 2 3" xfId="2304"/>
    <cellStyle name="Normal 6 5 3" xfId="2305"/>
    <cellStyle name="Normal 6 5 3 2" xfId="2306"/>
    <cellStyle name="Normal 6 5 4" xfId="2307"/>
    <cellStyle name="Normal 6 6" xfId="2308"/>
    <cellStyle name="Normal 6 6 2" xfId="2309"/>
    <cellStyle name="Normal 6 6 2 2" xfId="2310"/>
    <cellStyle name="Normal 6 6 3" xfId="2311"/>
    <cellStyle name="Normal 6 7" xfId="2312"/>
    <cellStyle name="Normal 6 7 2" xfId="2313"/>
    <cellStyle name="Normal 6 8" xfId="2314"/>
    <cellStyle name="Normal 6 9" xfId="2315"/>
    <cellStyle name="Normal 7" xfId="2316"/>
    <cellStyle name="Normal 7 10" xfId="2317"/>
    <cellStyle name="Normal 7 2" xfId="2318"/>
    <cellStyle name="Normal 7 2 2" xfId="2319"/>
    <cellStyle name="Normal 7 2 2 2" xfId="2320"/>
    <cellStyle name="Normal 7 2 2 2 2" xfId="2321"/>
    <cellStyle name="Normal 7 2 2 2 2 2" xfId="2322"/>
    <cellStyle name="Normal 7 2 2 2 2 2 2" xfId="2323"/>
    <cellStyle name="Normal 7 2 2 2 2 2 2 2" xfId="2324"/>
    <cellStyle name="Normal 7 2 2 2 2 2 3" xfId="2325"/>
    <cellStyle name="Normal 7 2 2 2 2 3" xfId="2326"/>
    <cellStyle name="Normal 7 2 2 2 2 3 2" xfId="2327"/>
    <cellStyle name="Normal 7 2 2 2 2 4" xfId="2328"/>
    <cellStyle name="Normal 7 2 2 2 3" xfId="2329"/>
    <cellStyle name="Normal 7 2 2 2 3 2" xfId="2330"/>
    <cellStyle name="Normal 7 2 2 2 3 2 2" xfId="2331"/>
    <cellStyle name="Normal 7 2 2 2 3 3" xfId="2332"/>
    <cellStyle name="Normal 7 2 2 2 4" xfId="2333"/>
    <cellStyle name="Normal 7 2 2 2 4 2" xfId="2334"/>
    <cellStyle name="Normal 7 2 2 2 5" xfId="2335"/>
    <cellStyle name="Normal 7 2 2 3" xfId="2336"/>
    <cellStyle name="Normal 7 2 2 3 2" xfId="2337"/>
    <cellStyle name="Normal 7 2 2 3 2 2" xfId="2338"/>
    <cellStyle name="Normal 7 2 2 3 2 2 2" xfId="2339"/>
    <cellStyle name="Normal 7 2 2 3 2 3" xfId="2340"/>
    <cellStyle name="Normal 7 2 2 3 3" xfId="2341"/>
    <cellStyle name="Normal 7 2 2 3 3 2" xfId="2342"/>
    <cellStyle name="Normal 7 2 2 3 4" xfId="2343"/>
    <cellStyle name="Normal 7 2 2 4" xfId="2344"/>
    <cellStyle name="Normal 7 2 2 4 2" xfId="2345"/>
    <cellStyle name="Normal 7 2 2 4 2 2" xfId="2346"/>
    <cellStyle name="Normal 7 2 2 4 3" xfId="2347"/>
    <cellStyle name="Normal 7 2 2 5" xfId="2348"/>
    <cellStyle name="Normal 7 2 2 5 2" xfId="2349"/>
    <cellStyle name="Normal 7 2 2 6" xfId="2350"/>
    <cellStyle name="Normal 7 2 3" xfId="2351"/>
    <cellStyle name="Normal 7 2 3 2" xfId="2352"/>
    <cellStyle name="Normal 7 2 3 2 2" xfId="2353"/>
    <cellStyle name="Normal 7 2 3 2 2 2" xfId="2354"/>
    <cellStyle name="Normal 7 2 3 2 2 2 2" xfId="2355"/>
    <cellStyle name="Normal 7 2 3 2 2 3" xfId="2356"/>
    <cellStyle name="Normal 7 2 3 2 3" xfId="2357"/>
    <cellStyle name="Normal 7 2 3 2 3 2" xfId="2358"/>
    <cellStyle name="Normal 7 2 3 2 4" xfId="2359"/>
    <cellStyle name="Normal 7 2 3 3" xfId="2360"/>
    <cellStyle name="Normal 7 2 3 3 2" xfId="2361"/>
    <cellStyle name="Normal 7 2 3 3 2 2" xfId="2362"/>
    <cellStyle name="Normal 7 2 3 3 3" xfId="2363"/>
    <cellStyle name="Normal 7 2 3 4" xfId="2364"/>
    <cellStyle name="Normal 7 2 3 4 2" xfId="2365"/>
    <cellStyle name="Normal 7 2 3 5" xfId="2366"/>
    <cellStyle name="Normal 7 2 4" xfId="2367"/>
    <cellStyle name="Normal 7 2 4 2" xfId="2368"/>
    <cellStyle name="Normal 7 2 4 2 2" xfId="2369"/>
    <cellStyle name="Normal 7 2 4 2 2 2" xfId="2370"/>
    <cellStyle name="Normal 7 2 4 2 3" xfId="2371"/>
    <cellStyle name="Normal 7 2 4 3" xfId="2372"/>
    <cellStyle name="Normal 7 2 4 3 2" xfId="2373"/>
    <cellStyle name="Normal 7 2 4 4" xfId="2374"/>
    <cellStyle name="Normal 7 2 5" xfId="2375"/>
    <cellStyle name="Normal 7 2 5 2" xfId="2376"/>
    <cellStyle name="Normal 7 2 5 2 2" xfId="2377"/>
    <cellStyle name="Normal 7 2 5 3" xfId="2378"/>
    <cellStyle name="Normal 7 2 6" xfId="2379"/>
    <cellStyle name="Normal 7 2 6 2" xfId="2380"/>
    <cellStyle name="Normal 7 2 7" xfId="2381"/>
    <cellStyle name="Normal 7 2 8" xfId="2382"/>
    <cellStyle name="Normal 7 3" xfId="2383"/>
    <cellStyle name="Normal 7 3 2" xfId="2384"/>
    <cellStyle name="Normal 7 3 2 2" xfId="2385"/>
    <cellStyle name="Normal 7 3 2 2 2" xfId="2386"/>
    <cellStyle name="Normal 7 3 2 2 2 2" xfId="2387"/>
    <cellStyle name="Normal 7 3 2 2 2 2 2" xfId="2388"/>
    <cellStyle name="Normal 7 3 2 2 2 3" xfId="2389"/>
    <cellStyle name="Normal 7 3 2 2 3" xfId="2390"/>
    <cellStyle name="Normal 7 3 2 2 3 2" xfId="2391"/>
    <cellStyle name="Normal 7 3 2 2 4" xfId="2392"/>
    <cellStyle name="Normal 7 3 2 3" xfId="2393"/>
    <cellStyle name="Normal 7 3 2 3 2" xfId="2394"/>
    <cellStyle name="Normal 7 3 2 3 2 2" xfId="2395"/>
    <cellStyle name="Normal 7 3 2 3 3" xfId="2396"/>
    <cellStyle name="Normal 7 3 2 4" xfId="2397"/>
    <cellStyle name="Normal 7 3 2 4 2" xfId="2398"/>
    <cellStyle name="Normal 7 3 2 5" xfId="2399"/>
    <cellStyle name="Normal 7 3 3" xfId="2400"/>
    <cellStyle name="Normal 7 3 3 2" xfId="2401"/>
    <cellStyle name="Normal 7 3 3 2 2" xfId="2402"/>
    <cellStyle name="Normal 7 3 3 2 2 2" xfId="2403"/>
    <cellStyle name="Normal 7 3 3 2 3" xfId="2404"/>
    <cellStyle name="Normal 7 3 3 3" xfId="2405"/>
    <cellStyle name="Normal 7 3 3 3 2" xfId="2406"/>
    <cellStyle name="Normal 7 3 3 4" xfId="2407"/>
    <cellStyle name="Normal 7 3 4" xfId="2408"/>
    <cellStyle name="Normal 7 3 4 2" xfId="2409"/>
    <cellStyle name="Normal 7 3 4 2 2" xfId="2410"/>
    <cellStyle name="Normal 7 3 4 3" xfId="2411"/>
    <cellStyle name="Normal 7 3 5" xfId="2412"/>
    <cellStyle name="Normal 7 3 5 2" xfId="2413"/>
    <cellStyle name="Normal 7 3 6" xfId="2414"/>
    <cellStyle name="Normal 7 4" xfId="2415"/>
    <cellStyle name="Normal 7 4 2" xfId="2416"/>
    <cellStyle name="Normal 7 4 2 2" xfId="2417"/>
    <cellStyle name="Normal 7 4 2 2 2" xfId="2418"/>
    <cellStyle name="Normal 7 4 2 2 2 2" xfId="2419"/>
    <cellStyle name="Normal 7 4 2 2 3" xfId="2420"/>
    <cellStyle name="Normal 7 4 2 3" xfId="2421"/>
    <cellStyle name="Normal 7 4 2 3 2" xfId="2422"/>
    <cellStyle name="Normal 7 4 2 4" xfId="2423"/>
    <cellStyle name="Normal 7 4 3" xfId="2424"/>
    <cellStyle name="Normal 7 4 3 2" xfId="2425"/>
    <cellStyle name="Normal 7 4 3 2 2" xfId="2426"/>
    <cellStyle name="Normal 7 4 3 3" xfId="2427"/>
    <cellStyle name="Normal 7 4 4" xfId="2428"/>
    <cellStyle name="Normal 7 4 4 2" xfId="2429"/>
    <cellStyle name="Normal 7 4 5" xfId="2430"/>
    <cellStyle name="Normal 7 5" xfId="2431"/>
    <cellStyle name="Normal 7 5 2" xfId="2432"/>
    <cellStyle name="Normal 7 5 2 2" xfId="2433"/>
    <cellStyle name="Normal 7 5 2 2 2" xfId="2434"/>
    <cellStyle name="Normal 7 5 2 3" xfId="2435"/>
    <cellStyle name="Normal 7 5 3" xfId="2436"/>
    <cellStyle name="Normal 7 5 3 2" xfId="2437"/>
    <cellStyle name="Normal 7 5 4" xfId="2438"/>
    <cellStyle name="Normal 7 6" xfId="2439"/>
    <cellStyle name="Normal 7 6 2" xfId="2440"/>
    <cellStyle name="Normal 7 6 2 2" xfId="2441"/>
    <cellStyle name="Normal 7 6 3" xfId="2442"/>
    <cellStyle name="Normal 7 7" xfId="2443"/>
    <cellStyle name="Normal 7 7 2" xfId="2444"/>
    <cellStyle name="Normal 7 8" xfId="2445"/>
    <cellStyle name="Normal 7 9" xfId="2446"/>
    <cellStyle name="Normal 8" xfId="2447"/>
    <cellStyle name="Normal 8 2" xfId="2448"/>
    <cellStyle name="Normal 8 2 2" xfId="2449"/>
    <cellStyle name="Normal 8 2 2 2" xfId="2450"/>
    <cellStyle name="Normal 8 2 2 2 2" xfId="2451"/>
    <cellStyle name="Normal 8 2 2 2 2 2" xfId="2452"/>
    <cellStyle name="Normal 8 2 2 2 2 2 2" xfId="2453"/>
    <cellStyle name="Normal 8 2 2 2 2 3" xfId="2454"/>
    <cellStyle name="Normal 8 2 2 2 3" xfId="2455"/>
    <cellStyle name="Normal 8 2 2 2 3 2" xfId="2456"/>
    <cellStyle name="Normal 8 2 2 2 4" xfId="2457"/>
    <cellStyle name="Normal 8 2 2 3" xfId="2458"/>
    <cellStyle name="Normal 8 2 2 3 2" xfId="2459"/>
    <cellStyle name="Normal 8 2 2 3 2 2" xfId="2460"/>
    <cellStyle name="Normal 8 2 2 3 3" xfId="2461"/>
    <cellStyle name="Normal 8 2 2 4" xfId="2462"/>
    <cellStyle name="Normal 8 2 2 4 2" xfId="2463"/>
    <cellStyle name="Normal 8 2 2 5" xfId="2464"/>
    <cellStyle name="Normal 8 2 3" xfId="2465"/>
    <cellStyle name="Normal 8 2 3 2" xfId="2466"/>
    <cellStyle name="Normal 8 2 3 2 2" xfId="2467"/>
    <cellStyle name="Normal 8 2 3 2 2 2" xfId="2468"/>
    <cellStyle name="Normal 8 2 3 2 3" xfId="2469"/>
    <cellStyle name="Normal 8 2 3 3" xfId="2470"/>
    <cellStyle name="Normal 8 2 3 3 2" xfId="2471"/>
    <cellStyle name="Normal 8 2 3 4" xfId="2472"/>
    <cellStyle name="Normal 8 2 4" xfId="2473"/>
    <cellStyle name="Normal 8 2 4 2" xfId="2474"/>
    <cellStyle name="Normal 8 2 4 2 2" xfId="2475"/>
    <cellStyle name="Normal 8 2 4 3" xfId="2476"/>
    <cellStyle name="Normal 8 2 5" xfId="2477"/>
    <cellStyle name="Normal 8 2 5 2" xfId="2478"/>
    <cellStyle name="Normal 8 2 6" xfId="2479"/>
    <cellStyle name="Normal 8 2 7" xfId="2480"/>
    <cellStyle name="Normal 8 3" xfId="2481"/>
    <cellStyle name="Normal 8 3 2" xfId="2482"/>
    <cellStyle name="Normal 8 3 2 2" xfId="2483"/>
    <cellStyle name="Normal 8 3 2 2 2" xfId="2484"/>
    <cellStyle name="Normal 8 3 2 2 2 2" xfId="2485"/>
    <cellStyle name="Normal 8 3 2 2 3" xfId="2486"/>
    <cellStyle name="Normal 8 3 2 3" xfId="2487"/>
    <cellStyle name="Normal 8 3 2 3 2" xfId="2488"/>
    <cellStyle name="Normal 8 3 2 4" xfId="2489"/>
    <cellStyle name="Normal 8 3 3" xfId="2490"/>
    <cellStyle name="Normal 8 3 3 2" xfId="2491"/>
    <cellStyle name="Normal 8 3 3 2 2" xfId="2492"/>
    <cellStyle name="Normal 8 3 3 3" xfId="2493"/>
    <cellStyle name="Normal 8 3 4" xfId="2494"/>
    <cellStyle name="Normal 8 3 4 2" xfId="2495"/>
    <cellStyle name="Normal 8 3 5" xfId="2496"/>
    <cellStyle name="Normal 8 4" xfId="2497"/>
    <cellStyle name="Normal 8 4 2" xfId="2498"/>
    <cellStyle name="Normal 8 4 2 2" xfId="2499"/>
    <cellStyle name="Normal 8 4 2 2 2" xfId="2500"/>
    <cellStyle name="Normal 8 4 2 3" xfId="2501"/>
    <cellStyle name="Normal 8 4 3" xfId="2502"/>
    <cellStyle name="Normal 8 4 3 2" xfId="2503"/>
    <cellStyle name="Normal 8 4 4" xfId="2504"/>
    <cellStyle name="Normal 8 5" xfId="2505"/>
    <cellStyle name="Normal 8 5 2" xfId="2506"/>
    <cellStyle name="Normal 8 5 2 2" xfId="2507"/>
    <cellStyle name="Normal 8 5 3" xfId="2508"/>
    <cellStyle name="Normal 8 6" xfId="2509"/>
    <cellStyle name="Normal 8 6 2" xfId="2510"/>
    <cellStyle name="Normal 8 7" xfId="2511"/>
    <cellStyle name="Normal 8 8" xfId="2512"/>
    <cellStyle name="Normal 8 9" xfId="2513"/>
    <cellStyle name="Normal 9" xfId="2514"/>
    <cellStyle name="Normal 9 2" xfId="2515"/>
    <cellStyle name="Normal 9 2 2" xfId="2516"/>
    <cellStyle name="Normal 9 3" xfId="2517"/>
    <cellStyle name="Normal 9 4" xfId="2518"/>
    <cellStyle name="Normal 9 5" xfId="2519"/>
    <cellStyle name="Notas 10" xfId="2520"/>
    <cellStyle name="Notas 11" xfId="2521"/>
    <cellStyle name="Notas 2" xfId="2522"/>
    <cellStyle name="Notas 2 2" xfId="2523"/>
    <cellStyle name="Notas 2 3" xfId="2524"/>
    <cellStyle name="Notas 3" xfId="2525"/>
    <cellStyle name="Notas 4" xfId="2526"/>
    <cellStyle name="Notas 5" xfId="2527"/>
    <cellStyle name="Notas 6" xfId="2528"/>
    <cellStyle name="Notas 7" xfId="2529"/>
    <cellStyle name="Notas 8" xfId="2530"/>
    <cellStyle name="Notas 9" xfId="2531"/>
    <cellStyle name="Porcentaje 2" xfId="2532"/>
    <cellStyle name="Porcentaje 2 2" xfId="2533"/>
    <cellStyle name="Porcentaje 2 3" xfId="2534"/>
    <cellStyle name="Porcentaje 2 3 2" xfId="2535"/>
    <cellStyle name="Porcentaje 2 4" xfId="2536"/>
    <cellStyle name="Porcentaje 2 4 2" xfId="2537"/>
    <cellStyle name="Porcentaje 3" xfId="2538"/>
    <cellStyle name="Porcentaje 3 2" xfId="2539"/>
    <cellStyle name="Porcentual 2" xfId="2540"/>
    <cellStyle name="Porcentual 6" xfId="2541"/>
    <cellStyle name="Salida 2" xfId="2542"/>
    <cellStyle name="Salida 2 2" xfId="2543"/>
    <cellStyle name="Salida 2 2 2" xfId="2544"/>
    <cellStyle name="Salida 2 3" xfId="2545"/>
    <cellStyle name="Salida 2 3 2" xfId="2546"/>
    <cellStyle name="Salida 2 4" xfId="2547"/>
    <cellStyle name="Salida 3" xfId="2548"/>
    <cellStyle name="Salida 3 2" xfId="2549"/>
    <cellStyle name="Texto de advertencia 2" xfId="2550"/>
    <cellStyle name="Texto de advertencia 2 2" xfId="2551"/>
    <cellStyle name="Texto de advertencia 2 2 2" xfId="2552"/>
    <cellStyle name="Texto de advertencia 2 3" xfId="2553"/>
    <cellStyle name="Texto de advertencia 2 3 2" xfId="2554"/>
    <cellStyle name="Texto de advertencia 2 4" xfId="2555"/>
    <cellStyle name="Texto de advertencia 3" xfId="2556"/>
    <cellStyle name="Texto de advertencia 3 2" xfId="2557"/>
    <cellStyle name="Texto explicativo 2" xfId="2558"/>
    <cellStyle name="Texto explicativo 2 2" xfId="2559"/>
    <cellStyle name="Texto explicativo 2 2 2" xfId="2560"/>
    <cellStyle name="Texto explicativo 2 3" xfId="2561"/>
    <cellStyle name="Texto explicativo 2 3 2" xfId="2562"/>
    <cellStyle name="Texto explicativo 2 4" xfId="2563"/>
    <cellStyle name="Texto explicativo 3" xfId="2564"/>
    <cellStyle name="Texto explicativo 3 2" xfId="2565"/>
    <cellStyle name="Título 1 2" xfId="2566"/>
    <cellStyle name="Título 1 2 2" xfId="2567"/>
    <cellStyle name="Título 1 2 2 2" xfId="2568"/>
    <cellStyle name="Título 1 2 3" xfId="2569"/>
    <cellStyle name="Título 1 2 3 2" xfId="2570"/>
    <cellStyle name="Título 1 2 4" xfId="2571"/>
    <cellStyle name="Título 1 3" xfId="2572"/>
    <cellStyle name="Título 1 3 2" xfId="2573"/>
    <cellStyle name="Título 2 2" xfId="2574"/>
    <cellStyle name="Título 2 2 2" xfId="2575"/>
    <cellStyle name="Título 2 2 2 2" xfId="2576"/>
    <cellStyle name="Título 2 2 3" xfId="2577"/>
    <cellStyle name="Título 2 2 3 2" xfId="2578"/>
    <cellStyle name="Título 2 2 4" xfId="2579"/>
    <cellStyle name="Título 2 3" xfId="2580"/>
    <cellStyle name="Título 2 3 2" xfId="2581"/>
    <cellStyle name="Título 3 2" xfId="2582"/>
    <cellStyle name="Título 3 2 2" xfId="2583"/>
    <cellStyle name="Título 3 2 2 2" xfId="2584"/>
    <cellStyle name="Título 3 2 3" xfId="2585"/>
    <cellStyle name="Título 3 2 3 2" xfId="2586"/>
    <cellStyle name="Título 3 2 4" xfId="2587"/>
    <cellStyle name="Título 3 3" xfId="2588"/>
    <cellStyle name="Título 3 3 2" xfId="2589"/>
    <cellStyle name="Título 4" xfId="2590"/>
    <cellStyle name="Título 4 2" xfId="2591"/>
    <cellStyle name="Título 4 2 2" xfId="2592"/>
    <cellStyle name="Título 4 3" xfId="2593"/>
    <cellStyle name="Título 4 3 2" xfId="2594"/>
    <cellStyle name="Título 4 4" xfId="2595"/>
    <cellStyle name="Título 5" xfId="2596"/>
    <cellStyle name="Título 5 2" xfId="2597"/>
    <cellStyle name="Total 2" xfId="2598"/>
    <cellStyle name="Total 2 2" xfId="2599"/>
    <cellStyle name="Total 2 2 2" xfId="2600"/>
    <cellStyle name="Total 2 2 2 2" xfId="2601"/>
    <cellStyle name="Total 2 2 3" xfId="2602"/>
    <cellStyle name="Total 2 2 3 2" xfId="2603"/>
    <cellStyle name="Total 2 2 4" xfId="2604"/>
    <cellStyle name="Total 2 3" xfId="2605"/>
    <cellStyle name="Total 2 3 2" xfId="2606"/>
    <cellStyle name="Total 2 4" xfId="2607"/>
    <cellStyle name="Total 2 4 2" xfId="2608"/>
    <cellStyle name="Total 2 5" xfId="2609"/>
    <cellStyle name="Total 3" xfId="2610"/>
    <cellStyle name="Total 3 2" xfId="2611"/>
  </cellStyles>
  <dxfs count="6">
    <dxf>
      <font>
        <color rgb="FF006100"/>
      </font>
      <fill>
        <patternFill>
          <bgColor rgb="FFC6EFCE"/>
        </patternFill>
      </fill>
    </dxf>
    <dxf>
      <font>
        <color rgb="FF9C0006"/>
      </font>
      <fill>
        <patternFill>
          <bgColor rgb="FFFFC7CE"/>
        </patternFill>
      </fill>
    </dxf>
    <dxf>
      <fill>
        <patternFill>
          <bgColor rgb="FF00B050"/>
        </patternFill>
      </fill>
    </dxf>
    <dxf>
      <fill>
        <patternFill>
          <bgColor rgb="FFFFFF00"/>
        </patternFill>
      </fill>
    </dxf>
    <dxf>
      <font>
        <color rgb="FF006100"/>
      </font>
      <fill>
        <patternFill>
          <bgColor rgb="FFC6EFCE"/>
        </patternFill>
      </fill>
    </dxf>
    <dxf>
      <font>
        <color rgb="FF9C0006"/>
      </font>
      <fill>
        <patternFill>
          <bgColor rgb="FFFFC7CE"/>
        </patternFill>
      </fill>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41"/>
  <sheetViews>
    <sheetView showGridLines="0" zoomScaleNormal="100" workbookViewId="0">
      <selection activeCell="E7" sqref="E7"/>
    </sheetView>
  </sheetViews>
  <sheetFormatPr baseColWidth="10" defaultRowHeight="14.25" x14ac:dyDescent="0.2"/>
  <cols>
    <col min="1" max="1" width="81.85546875" style="90" bestFit="1" customWidth="1"/>
    <col min="2" max="16384" width="11.42578125" style="87"/>
  </cols>
  <sheetData>
    <row r="1" spans="1:2" ht="15" x14ac:dyDescent="0.2">
      <c r="A1" s="1" t="s">
        <v>311</v>
      </c>
    </row>
    <row r="2" spans="1:2" ht="15" x14ac:dyDescent="0.2">
      <c r="A2" s="1"/>
    </row>
    <row r="3" spans="1:2" ht="15" x14ac:dyDescent="0.25">
      <c r="A3" s="103" t="str">
        <f>+'Nota 1'!$A$1</f>
        <v>Nota 1. Naturaleza de la Operación</v>
      </c>
      <c r="B3" s="104" t="s">
        <v>463</v>
      </c>
    </row>
    <row r="4" spans="1:2" ht="15" x14ac:dyDescent="0.25">
      <c r="A4" s="103" t="str">
        <f>+'Nota 2'!$A$1</f>
        <v>Nota 2. Resumen de Normas, Políticas y Estimaciones Contables</v>
      </c>
      <c r="B4" s="104" t="s">
        <v>463</v>
      </c>
    </row>
    <row r="5" spans="1:2" ht="15" x14ac:dyDescent="0.25">
      <c r="A5" s="103" t="str">
        <f>+'Nota 3'!$A$1</f>
        <v>Nota 3. Cambio en Políticas y Estimaciones Contables</v>
      </c>
      <c r="B5" s="104" t="s">
        <v>463</v>
      </c>
    </row>
    <row r="6" spans="1:2" ht="15" x14ac:dyDescent="0.25">
      <c r="A6" s="103" t="str">
        <f>+'Nota 4'!$A$1</f>
        <v xml:space="preserve">Nota 4. Anticipos de Fondos </v>
      </c>
      <c r="B6" s="104" t="s">
        <v>463</v>
      </c>
    </row>
    <row r="7" spans="1:2" ht="15" x14ac:dyDescent="0.25">
      <c r="A7" s="103" t="str">
        <f>+'Nota 5'!$A$1</f>
        <v>Nota 5. Cuentas por Cobrar con Contraprestación</v>
      </c>
      <c r="B7" s="104" t="s">
        <v>463</v>
      </c>
    </row>
    <row r="8" spans="1:2" ht="15" x14ac:dyDescent="0.25">
      <c r="A8" s="103" t="str">
        <f>+'Nota 6'!$A$1</f>
        <v>Nota 6. Cuentas por Cobrar sin Contraprestación</v>
      </c>
      <c r="B8" s="104" t="s">
        <v>463</v>
      </c>
    </row>
    <row r="9" spans="1:2" ht="15" x14ac:dyDescent="0.25">
      <c r="A9" s="103" t="str">
        <f>+'Nota 7'!$A$1</f>
        <v>Nota 7. Inversiones Financieras</v>
      </c>
      <c r="B9" s="104" t="s">
        <v>463</v>
      </c>
    </row>
    <row r="10" spans="1:2" ht="15" x14ac:dyDescent="0.25">
      <c r="A10" s="103" t="str">
        <f>+'Nota 8'!$A$1</f>
        <v>Nota 8. Préstamos</v>
      </c>
      <c r="B10" s="104" t="s">
        <v>463</v>
      </c>
    </row>
    <row r="11" spans="1:2" ht="15" x14ac:dyDescent="0.25">
      <c r="A11" s="103" t="str">
        <f>+'Nota 9'!$A$1</f>
        <v>Nota 9. Deudores Varios</v>
      </c>
      <c r="B11" s="104" t="s">
        <v>463</v>
      </c>
    </row>
    <row r="12" spans="1:2" ht="15" x14ac:dyDescent="0.25">
      <c r="A12" s="103" t="str">
        <f>+'Nota 10'!$A$1</f>
        <v>Nota 10. Deterioro Acumulado de Bienes Financieros</v>
      </c>
      <c r="B12" s="104" t="s">
        <v>463</v>
      </c>
    </row>
    <row r="13" spans="1:2" ht="15" x14ac:dyDescent="0.25">
      <c r="A13" s="103" t="str">
        <f>+'Nota 11'!$A$1</f>
        <v xml:space="preserve">Nota 11. Existencias </v>
      </c>
      <c r="B13" s="104" t="s">
        <v>463</v>
      </c>
    </row>
    <row r="14" spans="1:2" ht="15" x14ac:dyDescent="0.25">
      <c r="A14" s="103" t="str">
        <f>+'Nota 12'!$A$1</f>
        <v>Nota 12. Bienes de Uso</v>
      </c>
      <c r="B14" s="104" t="s">
        <v>463</v>
      </c>
    </row>
    <row r="15" spans="1:2" ht="15" x14ac:dyDescent="0.25">
      <c r="A15" s="103" t="str">
        <f>+'Nota 13'!$A$1</f>
        <v>Nota 13. Costo de Estudios y Programas</v>
      </c>
      <c r="B15" s="104" t="s">
        <v>463</v>
      </c>
    </row>
    <row r="16" spans="1:2" ht="15" x14ac:dyDescent="0.25">
      <c r="A16" s="103" t="str">
        <f>+'Nota 14'!$A$1</f>
        <v>Nota 14. Activos Intangibles</v>
      </c>
      <c r="B16" s="104" t="s">
        <v>463</v>
      </c>
    </row>
    <row r="17" spans="1:2" ht="15" x14ac:dyDescent="0.25">
      <c r="A17" s="103" t="str">
        <f>+'Nota 15'!$A$1</f>
        <v>Nota 15. Propiedades de Inversión</v>
      </c>
      <c r="B17" s="104" t="s">
        <v>463</v>
      </c>
    </row>
    <row r="18" spans="1:2" ht="15" x14ac:dyDescent="0.25">
      <c r="A18" s="103" t="str">
        <f>+'Nota 16'!$A$1</f>
        <v>Nota 16. Agricultura</v>
      </c>
      <c r="B18" s="104" t="s">
        <v>463</v>
      </c>
    </row>
    <row r="19" spans="1:2" ht="15" x14ac:dyDescent="0.25">
      <c r="A19" s="103" t="str">
        <f>+'Nota 17'!$A$1</f>
        <v>Nota 17. Detrimento</v>
      </c>
      <c r="B19" s="104" t="s">
        <v>463</v>
      </c>
    </row>
    <row r="20" spans="1:2" ht="15" x14ac:dyDescent="0.25">
      <c r="A20" s="103" t="str">
        <f>+'Nota 18'!$A$1</f>
        <v xml:space="preserve">Nota 18. Depósitos de Terceros. </v>
      </c>
      <c r="B20" s="104" t="s">
        <v>463</v>
      </c>
    </row>
    <row r="21" spans="1:2" ht="15" x14ac:dyDescent="0.25">
      <c r="A21" s="103" t="str">
        <f>+'Nota 19'!$A$1</f>
        <v>Nota 19. Deuda Pública</v>
      </c>
      <c r="B21" s="104" t="s">
        <v>463</v>
      </c>
    </row>
    <row r="22" spans="1:2" ht="15" x14ac:dyDescent="0.25">
      <c r="A22" s="103" t="str">
        <f>+'Nota 20'!$A$1</f>
        <v>Nota 20. Cuentas por Pagar con Contraprestación</v>
      </c>
      <c r="B22" s="104" t="s">
        <v>463</v>
      </c>
    </row>
    <row r="23" spans="1:2" ht="15" x14ac:dyDescent="0.25">
      <c r="A23" s="103" t="str">
        <f>+'Nota 21'!$A$1</f>
        <v>Nota 21. Cuentas por Pagar sin Contraprestación</v>
      </c>
      <c r="B23" s="104" t="s">
        <v>463</v>
      </c>
    </row>
    <row r="24" spans="1:2" ht="15" x14ac:dyDescent="0.25">
      <c r="A24" s="103" t="str">
        <f>+'Nota 22'!$A$1</f>
        <v>Nota 22. Provisiones</v>
      </c>
      <c r="B24" s="104" t="s">
        <v>463</v>
      </c>
    </row>
    <row r="25" spans="1:2" ht="15" x14ac:dyDescent="0.25">
      <c r="A25" s="103" t="str">
        <f>+'Nota 23'!$A$1</f>
        <v>Nota 23. Beneficios a los Empleados</v>
      </c>
      <c r="B25" s="104" t="s">
        <v>463</v>
      </c>
    </row>
    <row r="26" spans="1:2" ht="15" x14ac:dyDescent="0.25">
      <c r="A26" s="103" t="str">
        <f>+'Nota 24'!$A$1</f>
        <v>Nota 24. Arrendamientos</v>
      </c>
      <c r="B26" s="104" t="s">
        <v>463</v>
      </c>
    </row>
    <row r="27" spans="1:2" ht="15" x14ac:dyDescent="0.25">
      <c r="A27" s="103" t="str">
        <f>+'Nota 25'!$A$1</f>
        <v>Nota 25. Concesiones</v>
      </c>
      <c r="B27" s="104" t="s">
        <v>463</v>
      </c>
    </row>
    <row r="28" spans="1:2" ht="15" x14ac:dyDescent="0.25">
      <c r="A28" s="103" t="str">
        <f>+'Nota 26'!$A$1</f>
        <v xml:space="preserve">Nota 26. Otros Pasivos </v>
      </c>
      <c r="B28" s="104" t="s">
        <v>463</v>
      </c>
    </row>
    <row r="29" spans="1:2" ht="15" x14ac:dyDescent="0.25">
      <c r="A29" s="103" t="str">
        <f>+'Nota 27'!$A$1</f>
        <v>Nota 27. Activos y Pasivos Contingentes</v>
      </c>
      <c r="B29" s="104" t="s">
        <v>463</v>
      </c>
    </row>
    <row r="30" spans="1:2" ht="15" x14ac:dyDescent="0.25">
      <c r="A30" s="103" t="str">
        <f>+'Nota 28'!$A$1</f>
        <v xml:space="preserve">Nota 28. Ingresos de Transacciones con Contraprestación </v>
      </c>
      <c r="B30" s="104" t="s">
        <v>463</v>
      </c>
    </row>
    <row r="31" spans="1:2" ht="15" x14ac:dyDescent="0.25">
      <c r="A31" s="103" t="str">
        <f>+'Nota 29'!$A$1</f>
        <v xml:space="preserve">Nota 29. Transferencias, Impuestos y Multas </v>
      </c>
      <c r="B31" s="104" t="s">
        <v>463</v>
      </c>
    </row>
    <row r="32" spans="1:2" ht="15" x14ac:dyDescent="0.25">
      <c r="A32" s="103" t="str">
        <f>+'Nota 30'!$A$1</f>
        <v xml:space="preserve">Nota 30. Efectos de las Variaciones en los Tipos de Cambio de la Moneda Extranjera </v>
      </c>
      <c r="B32" s="104" t="s">
        <v>463</v>
      </c>
    </row>
    <row r="33" spans="1:2" ht="15" x14ac:dyDescent="0.25">
      <c r="A33" s="103" t="str">
        <f>+'Nota 31'!$A$1</f>
        <v>Nota 31. Errores</v>
      </c>
      <c r="B33" s="104" t="s">
        <v>463</v>
      </c>
    </row>
    <row r="34" spans="1:2" ht="15" x14ac:dyDescent="0.25">
      <c r="A34" s="103" t="str">
        <f>+'Nota 32'!$A$1</f>
        <v>Nota 32. Información Financiera por Segmentos</v>
      </c>
      <c r="B34" s="104" t="s">
        <v>463</v>
      </c>
    </row>
    <row r="35" spans="1:2" ht="15" x14ac:dyDescent="0.25">
      <c r="A35" s="103" t="str">
        <f>+'Nota 33'!$A$1</f>
        <v>Nota 33. Información a Revelar sobre Partes Relacionadas</v>
      </c>
      <c r="B35" s="104" t="s">
        <v>463</v>
      </c>
    </row>
    <row r="36" spans="1:2" ht="15" x14ac:dyDescent="0.25">
      <c r="A36" s="103" t="str">
        <f>+'Nota 34'!$A$1</f>
        <v>Nota 34. Inversiones en Asociadas y Negocios Conjuntos</v>
      </c>
      <c r="B36" s="104" t="s">
        <v>463</v>
      </c>
    </row>
    <row r="37" spans="1:2" ht="15" x14ac:dyDescent="0.25">
      <c r="A37" s="103" t="str">
        <f>+'Nota 35'!$A$1</f>
        <v>Nota 35. Estados financieros consolidados y separados</v>
      </c>
      <c r="B37" s="104" t="s">
        <v>463</v>
      </c>
    </row>
    <row r="38" spans="1:2" ht="15" x14ac:dyDescent="0.25">
      <c r="A38" s="103" t="str">
        <f>+'Nota 36'!$B$1</f>
        <v>Nota 36. Diferencias entre el Presupuesto Actualizado y Devengado</v>
      </c>
      <c r="B38" s="104" t="s">
        <v>463</v>
      </c>
    </row>
    <row r="39" spans="1:2" ht="15" x14ac:dyDescent="0.25">
      <c r="A39" s="103" t="str">
        <f>+'Nota 37'!$A$1</f>
        <v xml:space="preserve">Nota 37. Variaciones en el Patrimonio Neto </v>
      </c>
      <c r="B39" s="104" t="s">
        <v>463</v>
      </c>
    </row>
    <row r="40" spans="1:2" ht="15" x14ac:dyDescent="0.25">
      <c r="A40" s="103" t="str">
        <f>+'Nota 38'!$A$1</f>
        <v>Nota 38. Hechos Ocurridos Después de la Fecha de Presentación</v>
      </c>
      <c r="B40" s="104" t="s">
        <v>463</v>
      </c>
    </row>
    <row r="41" spans="1:2" s="89" customFormat="1" ht="15" x14ac:dyDescent="0.25">
      <c r="A41" s="103" t="str">
        <f>+'Nota 39'!$A$1</f>
        <v>Nota 39. Otra Información a Revelar</v>
      </c>
      <c r="B41" s="104" t="s">
        <v>463</v>
      </c>
    </row>
  </sheetData>
  <conditionalFormatting sqref="A20">
    <cfRule type="expression" dxfId="5" priority="21">
      <formula>OR(#REF!="Eliminada",#REF!="N/A")</formula>
    </cfRule>
    <cfRule type="expression" dxfId="4" priority="22">
      <formula>#REF!="Ok"</formula>
    </cfRule>
  </conditionalFormatting>
  <conditionalFormatting sqref="A3:A41">
    <cfRule type="expression" dxfId="3" priority="23">
      <formula>#REF!="Proponer"</formula>
    </cfRule>
    <cfRule type="expression" dxfId="2" priority="24">
      <formula>#REF!="Lista en mesa"</formula>
    </cfRule>
    <cfRule type="expression" dxfId="1" priority="25">
      <formula>OR(#REF!="Eliminada",#REF!="N/A")</formula>
    </cfRule>
    <cfRule type="expression" dxfId="0" priority="26">
      <formula>#REF!="Ok"</formula>
    </cfRule>
  </conditionalFormatting>
  <hyperlinks>
    <hyperlink ref="B3" location="'Nota 1'!A1" display="Nota"/>
    <hyperlink ref="B4" location="'Nota 2'!A1" display="Nota"/>
    <hyperlink ref="B5" location="'Nota 3'!A1" display="Nota"/>
    <hyperlink ref="B7" location="'Nota 5'!A1" display="Nota"/>
    <hyperlink ref="B8" location="'Nota 6'!A1" display="Nota"/>
    <hyperlink ref="B9" location="'Nota 7'!A1" display="Nota"/>
    <hyperlink ref="B10" location="'Nota 8'!A1" display="Nota"/>
    <hyperlink ref="B11" location="'Nota 9'!A1" display="Nota"/>
    <hyperlink ref="B12" location="'Nota 10'!A1" display="Nota"/>
    <hyperlink ref="B13" location="'Nota 11'!A1" display="Nota"/>
    <hyperlink ref="B14" location="'Nota 12'!A1" display="Nota"/>
    <hyperlink ref="B15" location="'Nota 13'!A1" display="Nota"/>
    <hyperlink ref="B16" location="'Nota 14'!A1" display="Nota"/>
    <hyperlink ref="B17" location="'Nota 15'!A1" display="Nota"/>
    <hyperlink ref="B18" location="'Nota 16'!A1" display="Nota"/>
    <hyperlink ref="B6" location="'Nota 4'!A1" display="Nota"/>
    <hyperlink ref="B19" location="'Nota 17'!A1" display="Nota"/>
    <hyperlink ref="B20" location="'Nota 18'!A1" display="Nota"/>
    <hyperlink ref="B21" location="'Nota 19'!A1" display="Nota"/>
    <hyperlink ref="B22" location="'Nota 20'!A1" display="Nota"/>
    <hyperlink ref="B23" location="'Nota 21'!A1" display="Nota"/>
    <hyperlink ref="B24" location="'Nota 22'!A1" display="Nota"/>
    <hyperlink ref="B25" location="'Nota 23'!A1" display="Nota"/>
    <hyperlink ref="B26" location="'Nota 24'!A1" display="Nota"/>
    <hyperlink ref="B27" location="'Nota 25'!A1" display="Nota"/>
    <hyperlink ref="B28" location="'Nota 26'!A1" display="Nota"/>
    <hyperlink ref="B29" location="'Nota 27'!A1" display="Nota"/>
    <hyperlink ref="B30" location="'Nota 28'!A1" display="Nota"/>
    <hyperlink ref="B31" location="'Nota 29'!A1" display="Nota"/>
    <hyperlink ref="B32" location="'Nota 30'!A1" display="Nota"/>
    <hyperlink ref="B33" location="'Nota 31'!A1" display="Nota"/>
    <hyperlink ref="B34" location="'Nota 32'!A1" display="Nota"/>
    <hyperlink ref="B35" location="'Nota 33'!A1" display="Nota"/>
    <hyperlink ref="B36" location="'Nota 34'!A1" display="Nota"/>
    <hyperlink ref="B37" location="'Nota 35'!A1" display="Nota"/>
    <hyperlink ref="B38" location="'Nota 36'!A1" display="Nota"/>
    <hyperlink ref="B39" location="'Nota 37'!A1" display="Nota"/>
    <hyperlink ref="B40" location="'Nota 38'!A1" display="Nota"/>
    <hyperlink ref="B41" location="'Nota 39'!A1" display="Nota"/>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K76"/>
  <sheetViews>
    <sheetView showGridLines="0" zoomScaleNormal="100" workbookViewId="0">
      <selection activeCell="C5" sqref="C5"/>
    </sheetView>
  </sheetViews>
  <sheetFormatPr baseColWidth="10" defaultColWidth="11.42578125" defaultRowHeight="16.5" x14ac:dyDescent="0.25"/>
  <cols>
    <col min="1" max="1" width="21.85546875" style="295" customWidth="1"/>
    <col min="2" max="2" width="21.42578125" style="208" customWidth="1"/>
    <col min="3" max="3" width="26.140625" style="208" bestFit="1" customWidth="1"/>
    <col min="4" max="4" width="22.28515625" style="208" customWidth="1"/>
    <col min="5" max="6" width="14.28515625" style="208" customWidth="1"/>
    <col min="7" max="7" width="13.7109375" style="208" customWidth="1"/>
    <col min="8" max="9" width="13.7109375" style="2" customWidth="1"/>
    <col min="10" max="16384" width="11.42578125" style="2"/>
  </cols>
  <sheetData>
    <row r="1" spans="1:7" x14ac:dyDescent="0.25">
      <c r="A1" s="204" t="s">
        <v>351</v>
      </c>
      <c r="B1" s="204"/>
      <c r="C1" s="293"/>
      <c r="D1" s="204"/>
      <c r="E1" s="204"/>
      <c r="F1" s="204"/>
      <c r="G1" s="204"/>
    </row>
    <row r="2" spans="1:7" x14ac:dyDescent="0.25">
      <c r="A2" s="294"/>
      <c r="B2" s="295"/>
      <c r="C2" s="295"/>
      <c r="D2" s="295"/>
      <c r="E2" s="295"/>
      <c r="F2" s="295"/>
      <c r="G2" s="295"/>
    </row>
    <row r="3" spans="1:7" s="13" customFormat="1" x14ac:dyDescent="0.25">
      <c r="A3" s="207" t="s">
        <v>352</v>
      </c>
      <c r="B3" s="296"/>
      <c r="C3" s="296"/>
      <c r="D3" s="296"/>
      <c r="E3" s="296"/>
      <c r="F3" s="296"/>
      <c r="G3" s="210"/>
    </row>
    <row r="4" spans="1:7" s="13" customFormat="1" x14ac:dyDescent="0.25">
      <c r="A4" s="296"/>
      <c r="B4" s="296"/>
      <c r="C4" s="296"/>
      <c r="D4" s="296"/>
      <c r="E4" s="296"/>
      <c r="F4" s="296"/>
      <c r="G4" s="210"/>
    </row>
    <row r="5" spans="1:7" x14ac:dyDescent="0.25">
      <c r="A5" s="208" t="s">
        <v>598</v>
      </c>
      <c r="B5" s="297"/>
      <c r="C5" s="297"/>
      <c r="D5" s="297"/>
      <c r="E5" s="297"/>
      <c r="F5" s="297"/>
      <c r="G5" s="297"/>
    </row>
    <row r="6" spans="1:7" x14ac:dyDescent="0.25">
      <c r="A6" s="208"/>
    </row>
    <row r="7" spans="1:7" ht="30" customHeight="1" x14ac:dyDescent="0.25">
      <c r="A7" s="477" t="s">
        <v>21</v>
      </c>
      <c r="B7" s="479"/>
      <c r="C7" s="298" t="s">
        <v>342</v>
      </c>
      <c r="D7" s="298" t="s">
        <v>343</v>
      </c>
    </row>
    <row r="8" spans="1:7" s="13" customFormat="1" ht="14.25" customHeight="1" x14ac:dyDescent="0.25">
      <c r="A8" s="490" t="s">
        <v>169</v>
      </c>
      <c r="B8" s="490"/>
      <c r="C8" s="299"/>
      <c r="D8" s="300"/>
      <c r="E8" s="210"/>
      <c r="F8" s="210"/>
      <c r="G8" s="210"/>
    </row>
    <row r="9" spans="1:7" s="13" customFormat="1" x14ac:dyDescent="0.3">
      <c r="A9" s="490" t="s">
        <v>165</v>
      </c>
      <c r="B9" s="490"/>
      <c r="C9" s="300"/>
      <c r="D9" s="300"/>
      <c r="E9" s="210"/>
      <c r="F9" s="321"/>
      <c r="G9" s="321"/>
    </row>
    <row r="10" spans="1:7" s="13" customFormat="1" ht="14.25" customHeight="1" x14ac:dyDescent="0.3">
      <c r="A10" s="490" t="s">
        <v>166</v>
      </c>
      <c r="B10" s="490"/>
      <c r="C10" s="301"/>
      <c r="D10" s="300"/>
      <c r="E10" s="210"/>
      <c r="F10" s="210"/>
      <c r="G10" s="321"/>
    </row>
    <row r="11" spans="1:7" s="13" customFormat="1" ht="14.25" customHeight="1" x14ac:dyDescent="0.3">
      <c r="A11" s="490" t="s">
        <v>167</v>
      </c>
      <c r="B11" s="490"/>
      <c r="C11" s="302"/>
      <c r="D11" s="300"/>
      <c r="E11" s="210"/>
      <c r="F11" s="210"/>
      <c r="G11" s="321"/>
    </row>
    <row r="12" spans="1:7" s="13" customFormat="1" ht="14.25" customHeight="1" x14ac:dyDescent="0.3">
      <c r="A12" s="490" t="s">
        <v>168</v>
      </c>
      <c r="B12" s="490"/>
      <c r="C12" s="302"/>
      <c r="D12" s="300"/>
      <c r="E12" s="210"/>
      <c r="F12" s="210"/>
      <c r="G12" s="321"/>
    </row>
    <row r="13" spans="1:7" ht="15" customHeight="1" thickBot="1" x14ac:dyDescent="0.35">
      <c r="A13" s="491" t="s">
        <v>143</v>
      </c>
      <c r="B13" s="491"/>
      <c r="C13" s="303">
        <v>-1249</v>
      </c>
      <c r="D13" s="303">
        <v>-3745</v>
      </c>
      <c r="F13" s="321"/>
      <c r="G13" s="321"/>
    </row>
    <row r="14" spans="1:7" ht="17.25" thickTop="1" x14ac:dyDescent="0.3">
      <c r="A14" s="492" t="s">
        <v>12</v>
      </c>
      <c r="B14" s="492"/>
      <c r="C14" s="292">
        <f>SUM(C9:C13)</f>
        <v>-1249</v>
      </c>
      <c r="D14" s="292">
        <f>SUM(D8:D13)</f>
        <v>-3745</v>
      </c>
      <c r="G14" s="321"/>
    </row>
    <row r="15" spans="1:7" x14ac:dyDescent="0.25">
      <c r="A15" s="294"/>
    </row>
    <row r="16" spans="1:7" x14ac:dyDescent="0.25">
      <c r="A16" s="208" t="s">
        <v>223</v>
      </c>
      <c r="B16" s="297"/>
      <c r="C16" s="297"/>
      <c r="D16" s="297"/>
      <c r="E16" s="297"/>
      <c r="F16" s="297"/>
    </row>
    <row r="17" spans="1:11" x14ac:dyDescent="0.25">
      <c r="A17" s="208"/>
      <c r="B17" s="297"/>
      <c r="C17" s="297"/>
      <c r="D17" s="297"/>
      <c r="E17" s="297"/>
      <c r="F17" s="297"/>
    </row>
    <row r="18" spans="1:11" x14ac:dyDescent="0.25">
      <c r="A18" s="438"/>
      <c r="B18" s="489"/>
      <c r="C18" s="439"/>
      <c r="D18" s="297"/>
      <c r="E18" s="297"/>
      <c r="F18" s="297"/>
    </row>
    <row r="19" spans="1:11" x14ac:dyDescent="0.25">
      <c r="A19" s="208"/>
    </row>
    <row r="20" spans="1:11" ht="14.25" customHeight="1" x14ac:dyDescent="0.25">
      <c r="A20" s="485" t="s">
        <v>5</v>
      </c>
      <c r="B20" s="485" t="s">
        <v>6</v>
      </c>
      <c r="C20" s="485" t="s">
        <v>7</v>
      </c>
      <c r="D20" s="477" t="s">
        <v>342</v>
      </c>
      <c r="E20" s="478"/>
      <c r="F20" s="479"/>
    </row>
    <row r="21" spans="1:11" ht="33" x14ac:dyDescent="0.25">
      <c r="A21" s="486"/>
      <c r="B21" s="486"/>
      <c r="C21" s="486"/>
      <c r="D21" s="298" t="s">
        <v>8</v>
      </c>
      <c r="E21" s="298" t="s">
        <v>9</v>
      </c>
      <c r="F21" s="298" t="s">
        <v>10</v>
      </c>
    </row>
    <row r="22" spans="1:11" ht="28.5" customHeight="1" x14ac:dyDescent="0.3">
      <c r="A22" s="218"/>
      <c r="B22" s="322"/>
      <c r="C22" s="323"/>
      <c r="D22" s="234"/>
      <c r="E22" s="234"/>
      <c r="F22" s="234"/>
      <c r="J22" s="86"/>
      <c r="K22" s="86"/>
    </row>
    <row r="23" spans="1:11" x14ac:dyDescent="0.3">
      <c r="A23" s="218"/>
      <c r="B23" s="322"/>
      <c r="C23" s="323"/>
      <c r="D23" s="234"/>
      <c r="E23" s="234"/>
      <c r="F23" s="234"/>
      <c r="J23" s="86"/>
      <c r="K23" s="86"/>
    </row>
    <row r="24" spans="1:11" ht="15" customHeight="1" thickBot="1" x14ac:dyDescent="0.3">
      <c r="A24" s="452" t="s">
        <v>11</v>
      </c>
      <c r="B24" s="453"/>
      <c r="C24" s="454"/>
      <c r="D24" s="233"/>
      <c r="E24" s="233"/>
      <c r="F24" s="233"/>
    </row>
    <row r="25" spans="1:11" ht="27" customHeight="1" thickTop="1" x14ac:dyDescent="0.25">
      <c r="A25" s="253" t="s">
        <v>12</v>
      </c>
      <c r="B25" s="254"/>
      <c r="C25" s="254"/>
      <c r="D25" s="237">
        <f>SUM(D22:D24)</f>
        <v>0</v>
      </c>
      <c r="E25" s="237">
        <f>SUM(E22:E24)</f>
        <v>0</v>
      </c>
      <c r="F25" s="237">
        <f>SUM(D25:E25)</f>
        <v>0</v>
      </c>
    </row>
    <row r="26" spans="1:11" x14ac:dyDescent="0.25">
      <c r="A26" s="183"/>
      <c r="B26" s="183"/>
      <c r="C26" s="183"/>
      <c r="D26" s="304"/>
      <c r="E26" s="304"/>
      <c r="F26" s="304"/>
      <c r="G26" s="305"/>
      <c r="H26" s="35"/>
      <c r="I26" s="35"/>
    </row>
    <row r="27" spans="1:11" x14ac:dyDescent="0.25">
      <c r="A27" s="480" t="s">
        <v>471</v>
      </c>
      <c r="B27" s="480"/>
      <c r="C27" s="183"/>
      <c r="D27" s="304"/>
      <c r="E27" s="304"/>
      <c r="F27" s="304"/>
      <c r="G27" s="305"/>
      <c r="H27" s="35"/>
      <c r="I27" s="35"/>
    </row>
    <row r="28" spans="1:11" x14ac:dyDescent="0.25">
      <c r="A28" s="481"/>
      <c r="B28" s="481"/>
      <c r="C28" s="183"/>
      <c r="D28" s="304"/>
      <c r="E28" s="304"/>
      <c r="F28" s="304"/>
      <c r="G28" s="305"/>
      <c r="H28" s="35"/>
      <c r="I28" s="35"/>
    </row>
    <row r="29" spans="1:11" x14ac:dyDescent="0.25">
      <c r="A29" s="183"/>
      <c r="B29" s="183"/>
      <c r="C29" s="183"/>
      <c r="D29" s="304"/>
      <c r="E29" s="304"/>
      <c r="F29" s="304"/>
      <c r="G29" s="305"/>
      <c r="H29" s="35"/>
      <c r="I29" s="35"/>
    </row>
    <row r="30" spans="1:11" ht="14.25" customHeight="1" x14ac:dyDescent="0.25">
      <c r="A30" s="447" t="s">
        <v>5</v>
      </c>
      <c r="B30" s="447" t="s">
        <v>6</v>
      </c>
      <c r="C30" s="447" t="s">
        <v>7</v>
      </c>
      <c r="D30" s="482" t="s">
        <v>343</v>
      </c>
      <c r="E30" s="483"/>
      <c r="F30" s="484"/>
    </row>
    <row r="31" spans="1:11" ht="33" x14ac:dyDescent="0.25">
      <c r="A31" s="448"/>
      <c r="B31" s="448"/>
      <c r="C31" s="448"/>
      <c r="D31" s="306" t="s">
        <v>8</v>
      </c>
      <c r="E31" s="306" t="s">
        <v>9</v>
      </c>
      <c r="F31" s="306" t="s">
        <v>10</v>
      </c>
    </row>
    <row r="32" spans="1:11" ht="27.75" customHeight="1" x14ac:dyDescent="0.3">
      <c r="A32" s="218"/>
      <c r="B32" s="218"/>
      <c r="C32" s="227"/>
      <c r="D32" s="234"/>
      <c r="E32" s="234"/>
      <c r="F32" s="234"/>
      <c r="J32" s="86"/>
      <c r="K32" s="86"/>
    </row>
    <row r="33" spans="1:11" x14ac:dyDescent="0.25">
      <c r="A33" s="218"/>
      <c r="B33" s="218"/>
      <c r="C33" s="218"/>
      <c r="D33" s="234"/>
      <c r="E33" s="234"/>
      <c r="F33" s="234"/>
      <c r="J33" s="86"/>
      <c r="K33" s="86"/>
    </row>
    <row r="34" spans="1:11" x14ac:dyDescent="0.25">
      <c r="A34" s="218"/>
      <c r="B34" s="218"/>
      <c r="C34" s="218"/>
      <c r="D34" s="234"/>
      <c r="E34" s="234"/>
      <c r="F34" s="234"/>
      <c r="J34" s="86"/>
      <c r="K34" s="86"/>
    </row>
    <row r="35" spans="1:11" ht="15" customHeight="1" thickBot="1" x14ac:dyDescent="0.3">
      <c r="A35" s="452" t="s">
        <v>11</v>
      </c>
      <c r="B35" s="453"/>
      <c r="C35" s="454"/>
      <c r="D35" s="233"/>
      <c r="E35" s="233"/>
      <c r="F35" s="233"/>
    </row>
    <row r="36" spans="1:11" ht="21.75" customHeight="1" thickTop="1" x14ac:dyDescent="0.25">
      <c r="A36" s="253" t="s">
        <v>12</v>
      </c>
      <c r="B36" s="254"/>
      <c r="C36" s="254"/>
      <c r="D36" s="237">
        <f>SUM(D32:D35)</f>
        <v>0</v>
      </c>
      <c r="E36" s="237">
        <f t="shared" ref="E36:F36" si="0">SUM(E32:E35)</f>
        <v>0</v>
      </c>
      <c r="F36" s="237">
        <f t="shared" si="0"/>
        <v>0</v>
      </c>
    </row>
    <row r="37" spans="1:11" x14ac:dyDescent="0.25">
      <c r="D37" s="294"/>
    </row>
    <row r="38" spans="1:11" x14ac:dyDescent="0.25">
      <c r="A38" s="493" t="s">
        <v>470</v>
      </c>
      <c r="B38" s="493"/>
      <c r="C38" s="307"/>
      <c r="D38" s="307"/>
      <c r="E38" s="474"/>
      <c r="F38" s="474"/>
      <c r="G38" s="474"/>
    </row>
    <row r="39" spans="1:11" x14ac:dyDescent="0.25">
      <c r="A39" s="475"/>
      <c r="B39" s="475"/>
      <c r="C39" s="308"/>
      <c r="D39" s="308"/>
      <c r="E39" s="476"/>
      <c r="F39" s="476"/>
      <c r="G39" s="476"/>
    </row>
    <row r="41" spans="1:11" s="13" customFormat="1" x14ac:dyDescent="0.25">
      <c r="A41" s="207" t="s">
        <v>353</v>
      </c>
      <c r="B41" s="296"/>
      <c r="C41" s="293"/>
      <c r="D41" s="296"/>
      <c r="E41" s="296"/>
      <c r="F41" s="296"/>
      <c r="G41" s="210"/>
    </row>
    <row r="42" spans="1:11" s="13" customFormat="1" x14ac:dyDescent="0.25">
      <c r="A42" s="296"/>
      <c r="B42" s="296"/>
      <c r="C42" s="293"/>
      <c r="D42" s="296"/>
      <c r="E42" s="296"/>
      <c r="F42" s="296"/>
      <c r="G42" s="210"/>
    </row>
    <row r="43" spans="1:11" x14ac:dyDescent="0.25">
      <c r="A43" s="208" t="s">
        <v>355</v>
      </c>
      <c r="B43" s="297"/>
      <c r="C43" s="297"/>
      <c r="D43" s="297"/>
      <c r="E43" s="297"/>
      <c r="F43" s="297"/>
    </row>
    <row r="44" spans="1:11" s="13" customFormat="1" ht="23.25" customHeight="1" x14ac:dyDescent="0.25">
      <c r="A44" s="309"/>
      <c r="B44" s="310"/>
      <c r="C44" s="210"/>
      <c r="D44" s="210"/>
      <c r="E44" s="210"/>
      <c r="F44" s="210"/>
      <c r="G44" s="210"/>
    </row>
    <row r="45" spans="1:11" ht="33" x14ac:dyDescent="0.25">
      <c r="A45" s="311" t="s">
        <v>21</v>
      </c>
      <c r="B45" s="311" t="s">
        <v>342</v>
      </c>
      <c r="C45" s="311" t="s">
        <v>343</v>
      </c>
    </row>
    <row r="46" spans="1:11" ht="49.5" x14ac:dyDescent="0.25">
      <c r="A46" s="312" t="s">
        <v>164</v>
      </c>
      <c r="B46" s="313"/>
      <c r="C46" s="314"/>
    </row>
    <row r="47" spans="1:11" ht="33.75" thickBot="1" x14ac:dyDescent="0.3">
      <c r="A47" s="315" t="s">
        <v>34</v>
      </c>
      <c r="B47" s="316"/>
      <c r="C47" s="316"/>
    </row>
    <row r="48" spans="1:11" ht="17.25" thickTop="1" x14ac:dyDescent="0.25">
      <c r="A48" s="317" t="s">
        <v>12</v>
      </c>
      <c r="B48" s="318"/>
      <c r="C48" s="318"/>
    </row>
    <row r="49" spans="1:7" x14ac:dyDescent="0.25">
      <c r="A49" s="176"/>
    </row>
    <row r="50" spans="1:7" ht="15" customHeight="1" x14ac:dyDescent="0.25">
      <c r="A50" s="208" t="s">
        <v>224</v>
      </c>
      <c r="B50" s="297"/>
      <c r="C50" s="297"/>
      <c r="D50" s="297"/>
      <c r="E50" s="297"/>
      <c r="F50" s="297"/>
    </row>
    <row r="51" spans="1:7" x14ac:dyDescent="0.25">
      <c r="A51" s="176"/>
    </row>
    <row r="52" spans="1:7" ht="33" x14ac:dyDescent="0.25">
      <c r="A52" s="311" t="s">
        <v>35</v>
      </c>
      <c r="B52" s="311" t="s">
        <v>342</v>
      </c>
      <c r="C52" s="311" t="s">
        <v>343</v>
      </c>
    </row>
    <row r="53" spans="1:7" s="13" customFormat="1" x14ac:dyDescent="0.25">
      <c r="A53" s="312" t="s">
        <v>36</v>
      </c>
      <c r="B53" s="313"/>
      <c r="C53" s="314"/>
      <c r="D53" s="210"/>
      <c r="E53" s="210"/>
      <c r="F53" s="210"/>
      <c r="G53" s="210"/>
    </row>
    <row r="54" spans="1:7" s="13" customFormat="1" x14ac:dyDescent="0.25">
      <c r="A54" s="312" t="s">
        <v>37</v>
      </c>
      <c r="B54" s="313"/>
      <c r="C54" s="314"/>
      <c r="D54" s="210"/>
      <c r="E54" s="210"/>
      <c r="F54" s="210"/>
      <c r="G54" s="210"/>
    </row>
    <row r="55" spans="1:7" s="13" customFormat="1" x14ac:dyDescent="0.25">
      <c r="A55" s="312" t="s">
        <v>38</v>
      </c>
      <c r="B55" s="313"/>
      <c r="C55" s="314"/>
      <c r="D55" s="210"/>
      <c r="E55" s="210"/>
      <c r="F55" s="210"/>
      <c r="G55" s="210"/>
    </row>
    <row r="56" spans="1:7" ht="17.25" thickBot="1" x14ac:dyDescent="0.3">
      <c r="A56" s="319" t="s">
        <v>39</v>
      </c>
      <c r="B56" s="316"/>
      <c r="C56" s="316"/>
    </row>
    <row r="57" spans="1:7" ht="17.25" thickTop="1" x14ac:dyDescent="0.25">
      <c r="A57" s="317" t="s">
        <v>12</v>
      </c>
      <c r="B57" s="318"/>
      <c r="C57" s="318"/>
    </row>
    <row r="58" spans="1:7" x14ac:dyDescent="0.25">
      <c r="A58" s="320"/>
    </row>
    <row r="59" spans="1:7" x14ac:dyDescent="0.25">
      <c r="A59" s="207" t="s">
        <v>310</v>
      </c>
    </row>
    <row r="60" spans="1:7" x14ac:dyDescent="0.25">
      <c r="A60" s="214"/>
    </row>
    <row r="61" spans="1:7" ht="14.25" customHeight="1" x14ac:dyDescent="0.25">
      <c r="A61" s="487" t="s">
        <v>354</v>
      </c>
      <c r="B61" s="488"/>
    </row>
    <row r="65" spans="1:1" x14ac:dyDescent="0.25">
      <c r="A65" s="208"/>
    </row>
    <row r="66" spans="1:1" x14ac:dyDescent="0.25">
      <c r="A66" s="208"/>
    </row>
    <row r="67" spans="1:1" x14ac:dyDescent="0.25">
      <c r="A67" s="208"/>
    </row>
    <row r="68" spans="1:1" x14ac:dyDescent="0.25">
      <c r="A68" s="208"/>
    </row>
    <row r="69" spans="1:1" x14ac:dyDescent="0.25">
      <c r="A69" s="208"/>
    </row>
    <row r="70" spans="1:1" x14ac:dyDescent="0.25">
      <c r="A70" s="208"/>
    </row>
    <row r="71" spans="1:1" x14ac:dyDescent="0.25">
      <c r="A71" s="208"/>
    </row>
    <row r="72" spans="1:1" x14ac:dyDescent="0.25">
      <c r="A72" s="208"/>
    </row>
    <row r="73" spans="1:1" x14ac:dyDescent="0.25">
      <c r="A73" s="208"/>
    </row>
    <row r="74" spans="1:1" x14ac:dyDescent="0.25">
      <c r="A74" s="208"/>
    </row>
    <row r="75" spans="1:1" x14ac:dyDescent="0.25">
      <c r="A75" s="208"/>
    </row>
    <row r="76" spans="1:1" ht="14.25" customHeight="1" x14ac:dyDescent="0.25">
      <c r="A76" s="208"/>
    </row>
  </sheetData>
  <mergeCells count="26">
    <mergeCell ref="A61:B61"/>
    <mergeCell ref="A18:C18"/>
    <mergeCell ref="A7:B7"/>
    <mergeCell ref="A8:B8"/>
    <mergeCell ref="A9:B9"/>
    <mergeCell ref="A10:B10"/>
    <mergeCell ref="A11:B11"/>
    <mergeCell ref="A12:B12"/>
    <mergeCell ref="A13:B13"/>
    <mergeCell ref="A14:B14"/>
    <mergeCell ref="A35:C35"/>
    <mergeCell ref="A38:B38"/>
    <mergeCell ref="E38:G38"/>
    <mergeCell ref="A39:B39"/>
    <mergeCell ref="E39:G39"/>
    <mergeCell ref="D20:F20"/>
    <mergeCell ref="A24:C24"/>
    <mergeCell ref="A27:B27"/>
    <mergeCell ref="A28:B28"/>
    <mergeCell ref="A30:A31"/>
    <mergeCell ref="B30:B31"/>
    <mergeCell ref="C30:C31"/>
    <mergeCell ref="D30:F30"/>
    <mergeCell ref="C20:C21"/>
    <mergeCell ref="A20:A21"/>
    <mergeCell ref="B20:B21"/>
  </mergeCells>
  <pageMargins left="0.25" right="0.25" top="0.75" bottom="0.75" header="0.3" footer="0.3"/>
  <pageSetup paperSize="9" scale="94"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showGridLines="0" topLeftCell="A10" zoomScaleNormal="100" workbookViewId="0">
      <selection activeCell="D23" sqref="D23"/>
    </sheetView>
  </sheetViews>
  <sheetFormatPr baseColWidth="10" defaultColWidth="11.42578125" defaultRowHeight="14.25" x14ac:dyDescent="0.25"/>
  <cols>
    <col min="1" max="1" width="13.7109375" style="2" customWidth="1"/>
    <col min="2" max="2" width="46.7109375" style="2" customWidth="1"/>
    <col min="3" max="3" width="18.28515625" style="2" customWidth="1"/>
    <col min="4" max="4" width="19" style="2" customWidth="1"/>
    <col min="5" max="16384" width="11.42578125" style="2"/>
  </cols>
  <sheetData>
    <row r="1" spans="1:6" ht="15" x14ac:dyDescent="0.25">
      <c r="A1" s="1" t="s">
        <v>304</v>
      </c>
      <c r="B1" s="83"/>
      <c r="C1" s="83"/>
      <c r="D1" s="8"/>
      <c r="E1" s="83"/>
      <c r="F1" s="83"/>
    </row>
    <row r="2" spans="1:6" x14ac:dyDescent="0.25">
      <c r="A2" s="6"/>
    </row>
    <row r="3" spans="1:6" s="13" customFormat="1" ht="15" x14ac:dyDescent="0.25">
      <c r="A3" s="88" t="s">
        <v>473</v>
      </c>
      <c r="B3" s="15"/>
      <c r="C3" s="15"/>
      <c r="D3" s="15"/>
      <c r="E3" s="15"/>
      <c r="F3" s="15"/>
    </row>
    <row r="4" spans="1:6" s="13" customFormat="1" ht="15" x14ac:dyDescent="0.25">
      <c r="A4" s="15"/>
      <c r="B4" s="15"/>
      <c r="C4" s="15"/>
      <c r="D4" s="15"/>
      <c r="E4" s="15"/>
      <c r="F4" s="15"/>
    </row>
    <row r="5" spans="1:6" ht="42.75" x14ac:dyDescent="0.25">
      <c r="A5" s="106" t="s">
        <v>154</v>
      </c>
      <c r="B5" s="106" t="s">
        <v>377</v>
      </c>
      <c r="C5" s="106" t="s">
        <v>342</v>
      </c>
      <c r="D5" s="106" t="s">
        <v>343</v>
      </c>
    </row>
    <row r="6" spans="1:6" x14ac:dyDescent="0.25">
      <c r="A6" s="52">
        <v>12601</v>
      </c>
      <c r="B6" s="53" t="s">
        <v>25</v>
      </c>
      <c r="C6" s="74"/>
      <c r="D6" s="46"/>
    </row>
    <row r="7" spans="1:6" ht="28.5" x14ac:dyDescent="0.25">
      <c r="A7" s="52">
        <v>12602</v>
      </c>
      <c r="B7" s="53" t="s">
        <v>26</v>
      </c>
      <c r="C7" s="74"/>
      <c r="D7" s="46"/>
    </row>
    <row r="8" spans="1:6" ht="15" thickBot="1" x14ac:dyDescent="0.3">
      <c r="A8" s="47">
        <v>12603</v>
      </c>
      <c r="B8" s="67" t="s">
        <v>27</v>
      </c>
      <c r="C8" s="27"/>
      <c r="D8" s="27"/>
    </row>
    <row r="9" spans="1:6" ht="15" thickTop="1" x14ac:dyDescent="0.25">
      <c r="A9" s="465" t="s">
        <v>12</v>
      </c>
      <c r="B9" s="466"/>
      <c r="C9" s="107"/>
      <c r="D9" s="107"/>
    </row>
    <row r="11" spans="1:6" s="13" customFormat="1" ht="15" x14ac:dyDescent="0.25">
      <c r="A11" s="88" t="s">
        <v>475</v>
      </c>
      <c r="B11" s="15"/>
      <c r="C11" s="8"/>
      <c r="D11" s="15"/>
      <c r="E11" s="15"/>
      <c r="F11" s="15"/>
    </row>
    <row r="12" spans="1:6" s="13" customFormat="1" x14ac:dyDescent="0.25">
      <c r="A12" s="50"/>
      <c r="B12" s="58"/>
    </row>
    <row r="13" spans="1:6" ht="42.75" x14ac:dyDescent="0.25">
      <c r="A13" s="106" t="s">
        <v>154</v>
      </c>
      <c r="B13" s="106" t="s">
        <v>377</v>
      </c>
      <c r="C13" s="106" t="s">
        <v>342</v>
      </c>
      <c r="D13" s="106" t="s">
        <v>343</v>
      </c>
    </row>
    <row r="14" spans="1:6" s="13" customFormat="1" ht="28.5" x14ac:dyDescent="0.25">
      <c r="A14" s="52">
        <v>12604</v>
      </c>
      <c r="B14" s="53" t="s">
        <v>40</v>
      </c>
      <c r="C14" s="74"/>
      <c r="D14" s="46"/>
    </row>
    <row r="15" spans="1:6" s="13" customFormat="1" ht="28.5" x14ac:dyDescent="0.25">
      <c r="A15" s="52">
        <v>12699</v>
      </c>
      <c r="B15" s="53" t="s">
        <v>41</v>
      </c>
      <c r="C15" s="74"/>
      <c r="D15" s="46"/>
    </row>
    <row r="16" spans="1:6" ht="29.25" thickBot="1" x14ac:dyDescent="0.3">
      <c r="A16" s="54">
        <v>12605</v>
      </c>
      <c r="B16" s="39" t="s">
        <v>42</v>
      </c>
      <c r="C16" s="75"/>
      <c r="D16" s="27"/>
    </row>
    <row r="17" spans="1:4" ht="15" thickTop="1" x14ac:dyDescent="0.25">
      <c r="A17" s="465" t="s">
        <v>12</v>
      </c>
      <c r="B17" s="466"/>
      <c r="C17" s="107"/>
      <c r="D17" s="107"/>
    </row>
    <row r="19" spans="1:4" ht="15" x14ac:dyDescent="0.25">
      <c r="A19" s="88" t="s">
        <v>310</v>
      </c>
    </row>
    <row r="20" spans="1:4" x14ac:dyDescent="0.25">
      <c r="A20" s="51"/>
    </row>
    <row r="21" spans="1:4" x14ac:dyDescent="0.25">
      <c r="A21" s="462" t="s">
        <v>354</v>
      </c>
      <c r="B21" s="463"/>
    </row>
  </sheetData>
  <mergeCells count="3">
    <mergeCell ref="A9:B9"/>
    <mergeCell ref="A17:B17"/>
    <mergeCell ref="A21:B21"/>
  </mergeCells>
  <pageMargins left="0.25" right="0.25" top="0.75" bottom="0.75" header="0.3" footer="0.3"/>
  <pageSetup paperSize="9"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4"/>
  <sheetViews>
    <sheetView showGridLines="0" topLeftCell="A19" zoomScaleNormal="100" workbookViewId="0">
      <selection activeCell="D11" sqref="D11"/>
    </sheetView>
  </sheetViews>
  <sheetFormatPr baseColWidth="10" defaultColWidth="11.42578125" defaultRowHeight="14.25" x14ac:dyDescent="0.25"/>
  <cols>
    <col min="1" max="1" width="35.5703125" style="2" customWidth="1"/>
    <col min="2" max="3" width="23.140625" style="2" customWidth="1"/>
    <col min="4" max="16384" width="11.42578125" style="2"/>
  </cols>
  <sheetData>
    <row r="1" spans="1:6" ht="15" x14ac:dyDescent="0.25">
      <c r="A1" s="1" t="s">
        <v>28</v>
      </c>
      <c r="B1" s="1"/>
      <c r="C1" s="1"/>
      <c r="D1" s="1"/>
      <c r="E1" s="1"/>
    </row>
    <row r="2" spans="1:6" ht="15" x14ac:dyDescent="0.25">
      <c r="A2" s="24"/>
    </row>
    <row r="3" spans="1:6" s="13" customFormat="1" ht="15" x14ac:dyDescent="0.25">
      <c r="A3" s="88" t="s">
        <v>356</v>
      </c>
      <c r="B3" s="15"/>
      <c r="C3" s="15"/>
      <c r="D3" s="15"/>
      <c r="E3" s="15"/>
      <c r="F3" s="15"/>
    </row>
    <row r="4" spans="1:6" s="13" customFormat="1" ht="15" x14ac:dyDescent="0.25">
      <c r="A4" s="15"/>
      <c r="B4" s="15"/>
      <c r="C4" s="15"/>
      <c r="D4" s="15"/>
      <c r="E4" s="15"/>
      <c r="F4" s="15"/>
    </row>
    <row r="5" spans="1:6" ht="28.5" x14ac:dyDescent="0.25">
      <c r="A5" s="106" t="s">
        <v>29</v>
      </c>
      <c r="B5" s="106" t="s">
        <v>342</v>
      </c>
      <c r="C5" s="106" t="s">
        <v>343</v>
      </c>
    </row>
    <row r="6" spans="1:6" ht="28.5" x14ac:dyDescent="0.25">
      <c r="A6" s="53" t="s">
        <v>201</v>
      </c>
      <c r="B6" s="74"/>
      <c r="C6" s="46"/>
    </row>
    <row r="7" spans="1:6" ht="28.5" x14ac:dyDescent="0.25">
      <c r="A7" s="53" t="s">
        <v>202</v>
      </c>
      <c r="B7" s="74"/>
      <c r="C7" s="46"/>
    </row>
    <row r="8" spans="1:6" x14ac:dyDescent="0.25">
      <c r="A8" s="53" t="s">
        <v>236</v>
      </c>
      <c r="B8" s="74"/>
      <c r="C8" s="46"/>
    </row>
    <row r="9" spans="1:6" x14ac:dyDescent="0.25">
      <c r="A9" s="53" t="s">
        <v>237</v>
      </c>
      <c r="B9" s="74"/>
      <c r="C9" s="46"/>
    </row>
    <row r="10" spans="1:6" x14ac:dyDescent="0.25">
      <c r="A10" s="53" t="s">
        <v>203</v>
      </c>
      <c r="B10" s="74"/>
      <c r="C10" s="46"/>
      <c r="D10" s="4"/>
    </row>
    <row r="11" spans="1:6" x14ac:dyDescent="0.25">
      <c r="A11" s="17" t="s">
        <v>144</v>
      </c>
      <c r="B11" s="12"/>
      <c r="C11" s="12"/>
      <c r="E11" s="4"/>
    </row>
    <row r="12" spans="1:6" ht="15" thickBot="1" x14ac:dyDescent="0.3">
      <c r="A12" s="63" t="s">
        <v>235</v>
      </c>
      <c r="B12" s="75"/>
      <c r="C12" s="27"/>
      <c r="E12" s="4"/>
    </row>
    <row r="13" spans="1:6" ht="15" thickTop="1" x14ac:dyDescent="0.25">
      <c r="A13" s="109" t="s">
        <v>12</v>
      </c>
      <c r="B13" s="107"/>
      <c r="C13" s="107"/>
    </row>
    <row r="14" spans="1:6" x14ac:dyDescent="0.25">
      <c r="A14" s="6"/>
    </row>
    <row r="15" spans="1:6" s="13" customFormat="1" ht="15" x14ac:dyDescent="0.25">
      <c r="A15" s="88" t="s">
        <v>357</v>
      </c>
      <c r="B15" s="15"/>
      <c r="C15" s="15"/>
      <c r="D15" s="15"/>
      <c r="E15" s="15"/>
      <c r="F15" s="15"/>
    </row>
    <row r="16" spans="1:6" s="13" customFormat="1" ht="15" x14ac:dyDescent="0.25">
      <c r="A16" s="15"/>
      <c r="B16" s="15"/>
      <c r="C16" s="15"/>
      <c r="D16" s="15"/>
      <c r="E16" s="15"/>
      <c r="F16" s="15"/>
    </row>
    <row r="17" spans="1:6" ht="28.5" x14ac:dyDescent="0.25">
      <c r="A17" s="106" t="s">
        <v>21</v>
      </c>
      <c r="B17" s="106" t="s">
        <v>342</v>
      </c>
      <c r="C17" s="106" t="s">
        <v>343</v>
      </c>
    </row>
    <row r="18" spans="1:6" ht="28.5" x14ac:dyDescent="0.25">
      <c r="A18" s="82" t="s">
        <v>30</v>
      </c>
      <c r="B18" s="12"/>
      <c r="C18" s="12"/>
    </row>
    <row r="19" spans="1:6" x14ac:dyDescent="0.25">
      <c r="A19" s="82" t="s">
        <v>200</v>
      </c>
      <c r="B19" s="12"/>
      <c r="C19" s="12"/>
      <c r="D19" s="4"/>
    </row>
    <row r="20" spans="1:6" ht="28.5" x14ac:dyDescent="0.25">
      <c r="A20" s="76" t="s">
        <v>31</v>
      </c>
      <c r="B20" s="12"/>
      <c r="C20" s="12"/>
    </row>
    <row r="21" spans="1:6" x14ac:dyDescent="0.25">
      <c r="A21" s="35"/>
      <c r="B21" s="35"/>
      <c r="C21" s="35"/>
    </row>
    <row r="22" spans="1:6" s="13" customFormat="1" ht="15" x14ac:dyDescent="0.25">
      <c r="A22" s="88" t="s">
        <v>358</v>
      </c>
      <c r="B22" s="15"/>
      <c r="C22" s="15"/>
      <c r="D22" s="15"/>
      <c r="E22" s="15"/>
      <c r="F22" s="15"/>
    </row>
    <row r="23" spans="1:6" s="13" customFormat="1" ht="15" x14ac:dyDescent="0.25">
      <c r="A23" s="15"/>
      <c r="B23" s="15"/>
      <c r="C23" s="15"/>
      <c r="D23" s="15"/>
      <c r="E23" s="15"/>
      <c r="F23" s="15"/>
    </row>
    <row r="24" spans="1:6" ht="28.5" x14ac:dyDescent="0.25">
      <c r="A24" s="106" t="s">
        <v>21</v>
      </c>
      <c r="B24" s="106" t="s">
        <v>342</v>
      </c>
      <c r="C24" s="106" t="s">
        <v>343</v>
      </c>
    </row>
    <row r="25" spans="1:6" s="13" customFormat="1" ht="28.5" x14ac:dyDescent="0.25">
      <c r="A25" s="82" t="s">
        <v>204</v>
      </c>
      <c r="B25" s="12"/>
      <c r="C25" s="12"/>
      <c r="D25" s="4"/>
    </row>
    <row r="26" spans="1:6" ht="28.5" x14ac:dyDescent="0.25">
      <c r="A26" s="82" t="s">
        <v>32</v>
      </c>
      <c r="B26" s="12"/>
      <c r="C26" s="12"/>
    </row>
    <row r="27" spans="1:6" ht="28.5" x14ac:dyDescent="0.25">
      <c r="A27" s="76" t="s">
        <v>33</v>
      </c>
      <c r="B27" s="12"/>
      <c r="C27" s="12"/>
    </row>
    <row r="28" spans="1:6" x14ac:dyDescent="0.25">
      <c r="A28" s="11"/>
      <c r="B28" s="11"/>
      <c r="C28" s="11"/>
    </row>
    <row r="29" spans="1:6" x14ac:dyDescent="0.25">
      <c r="A29" s="495" t="s">
        <v>474</v>
      </c>
      <c r="B29" s="495"/>
    </row>
    <row r="30" spans="1:6" x14ac:dyDescent="0.25">
      <c r="A30" s="494"/>
      <c r="B30" s="494"/>
    </row>
    <row r="31" spans="1:6" x14ac:dyDescent="0.25">
      <c r="A31" s="6"/>
    </row>
    <row r="32" spans="1:6" ht="15" x14ac:dyDescent="0.25">
      <c r="A32" s="88" t="s">
        <v>350</v>
      </c>
    </row>
    <row r="33" spans="1:2" x14ac:dyDescent="0.25">
      <c r="A33" s="51"/>
    </row>
    <row r="34" spans="1:2" x14ac:dyDescent="0.25">
      <c r="A34" s="462" t="s">
        <v>354</v>
      </c>
      <c r="B34" s="463"/>
    </row>
  </sheetData>
  <mergeCells count="3">
    <mergeCell ref="A30:B30"/>
    <mergeCell ref="A29:B29"/>
    <mergeCell ref="A34:B34"/>
  </mergeCells>
  <pageMargins left="0.25" right="0.25" top="0.75" bottom="0.75" header="0.3" footer="0.3"/>
  <pageSetup paperSize="9"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5"/>
  <sheetViews>
    <sheetView showGridLines="0" topLeftCell="A116" zoomScaleNormal="100" workbookViewId="0">
      <selection activeCell="B92" sqref="B92:E96"/>
    </sheetView>
  </sheetViews>
  <sheetFormatPr baseColWidth="10" defaultRowHeight="14.25" x14ac:dyDescent="0.25"/>
  <cols>
    <col min="1" max="1" width="34" style="2" customWidth="1"/>
    <col min="2" max="2" width="16.7109375" style="2" customWidth="1"/>
    <col min="3" max="3" width="23" style="2" customWidth="1"/>
    <col min="4" max="4" width="19.42578125" style="2" customWidth="1"/>
    <col min="5" max="5" width="18.28515625" style="2" customWidth="1"/>
    <col min="6" max="6" width="17.85546875" style="2" customWidth="1"/>
    <col min="7" max="7" width="14.140625" style="2" customWidth="1"/>
    <col min="8" max="8" width="13.5703125" style="2" customWidth="1"/>
    <col min="9" max="9" width="14.28515625" style="2" customWidth="1"/>
    <col min="10" max="10" width="16.5703125" style="2" customWidth="1"/>
    <col min="11" max="16384" width="11.42578125" style="2"/>
  </cols>
  <sheetData>
    <row r="1" spans="1:9" ht="15" x14ac:dyDescent="0.25">
      <c r="A1" s="1" t="s">
        <v>285</v>
      </c>
      <c r="B1" s="1"/>
      <c r="C1" s="1"/>
      <c r="D1" s="1"/>
      <c r="E1" s="1"/>
      <c r="F1" s="1"/>
      <c r="G1" s="1"/>
      <c r="H1" s="1"/>
    </row>
    <row r="2" spans="1:9" ht="15" x14ac:dyDescent="0.25">
      <c r="A2" s="24"/>
    </row>
    <row r="3" spans="1:9" ht="15" x14ac:dyDescent="0.25">
      <c r="A3" s="88" t="s">
        <v>118</v>
      </c>
      <c r="B3" s="7"/>
      <c r="C3" s="7"/>
      <c r="D3" s="7"/>
      <c r="E3" s="7"/>
      <c r="F3" s="7"/>
      <c r="G3" s="7"/>
      <c r="H3" s="7"/>
    </row>
    <row r="4" spans="1:9" s="13" customFormat="1" x14ac:dyDescent="0.25">
      <c r="A4" s="50"/>
      <c r="B4" s="58"/>
    </row>
    <row r="5" spans="1:9" x14ac:dyDescent="0.25">
      <c r="A5" s="464" t="s">
        <v>21</v>
      </c>
      <c r="B5" s="471" t="s">
        <v>342</v>
      </c>
      <c r="C5" s="472"/>
      <c r="D5" s="472"/>
      <c r="E5" s="473"/>
      <c r="F5" s="471" t="s">
        <v>343</v>
      </c>
      <c r="G5" s="472"/>
      <c r="H5" s="472"/>
      <c r="I5" s="473"/>
    </row>
    <row r="6" spans="1:9" ht="28.5" x14ac:dyDescent="0.25">
      <c r="A6" s="464"/>
      <c r="B6" s="106" t="s">
        <v>43</v>
      </c>
      <c r="C6" s="106" t="s">
        <v>120</v>
      </c>
      <c r="D6" s="106" t="s">
        <v>63</v>
      </c>
      <c r="E6" s="106" t="s">
        <v>121</v>
      </c>
      <c r="F6" s="106" t="s">
        <v>43</v>
      </c>
      <c r="G6" s="106" t="s">
        <v>120</v>
      </c>
      <c r="H6" s="106" t="s">
        <v>63</v>
      </c>
      <c r="I6" s="106" t="s">
        <v>121</v>
      </c>
    </row>
    <row r="7" spans="1:9" s="13" customFormat="1" ht="16.5" x14ac:dyDescent="0.3">
      <c r="A7" s="17" t="s">
        <v>0</v>
      </c>
      <c r="B7" s="157"/>
      <c r="C7" s="157"/>
      <c r="D7" s="157"/>
      <c r="E7" s="157"/>
      <c r="F7" s="138"/>
      <c r="G7" s="138"/>
      <c r="H7" s="138"/>
      <c r="I7" s="138"/>
    </row>
    <row r="8" spans="1:9" s="13" customFormat="1" ht="16.5" x14ac:dyDescent="0.3">
      <c r="A8" s="17" t="s">
        <v>44</v>
      </c>
      <c r="B8" s="157"/>
      <c r="C8" s="157"/>
      <c r="D8" s="157"/>
      <c r="E8" s="157"/>
      <c r="F8" s="138"/>
      <c r="G8" s="138"/>
      <c r="H8" s="138"/>
      <c r="I8" s="138"/>
    </row>
    <row r="9" spans="1:9" s="13" customFormat="1" ht="16.5" x14ac:dyDescent="0.3">
      <c r="A9" s="17" t="s">
        <v>45</v>
      </c>
      <c r="B9" s="157"/>
      <c r="C9" s="157"/>
      <c r="D9" s="157"/>
      <c r="E9" s="157"/>
      <c r="F9" s="138"/>
      <c r="G9" s="138"/>
      <c r="H9" s="138"/>
      <c r="I9" s="138"/>
    </row>
    <row r="10" spans="1:9" s="13" customFormat="1" ht="16.5" x14ac:dyDescent="0.3">
      <c r="A10" s="17" t="s">
        <v>46</v>
      </c>
      <c r="B10" s="157"/>
      <c r="C10" s="157"/>
      <c r="D10" s="157"/>
      <c r="E10" s="157"/>
      <c r="F10" s="138"/>
      <c r="G10" s="138"/>
      <c r="H10" s="138"/>
      <c r="I10" s="138"/>
    </row>
    <row r="11" spans="1:9" s="13" customFormat="1" ht="16.5" x14ac:dyDescent="0.3">
      <c r="A11" s="17" t="s">
        <v>47</v>
      </c>
      <c r="B11" s="157"/>
      <c r="C11" s="157"/>
      <c r="D11" s="157"/>
      <c r="E11" s="157"/>
      <c r="F11" s="138"/>
      <c r="G11" s="138"/>
      <c r="H11" s="138"/>
      <c r="I11" s="138"/>
    </row>
    <row r="12" spans="1:9" s="13" customFormat="1" ht="16.5" x14ac:dyDescent="0.3">
      <c r="A12" s="17" t="s">
        <v>360</v>
      </c>
      <c r="B12" s="157"/>
      <c r="C12" s="157"/>
      <c r="D12" s="157"/>
      <c r="E12" s="157"/>
      <c r="F12" s="138"/>
      <c r="G12" s="138"/>
      <c r="H12" s="138"/>
      <c r="I12" s="138"/>
    </row>
    <row r="13" spans="1:9" ht="16.5" x14ac:dyDescent="0.3">
      <c r="A13" s="85" t="s">
        <v>48</v>
      </c>
      <c r="B13" s="157"/>
      <c r="C13" s="157"/>
      <c r="D13" s="157"/>
      <c r="E13" s="157"/>
      <c r="F13" s="138"/>
      <c r="G13" s="138"/>
      <c r="H13" s="138"/>
      <c r="I13" s="138"/>
    </row>
    <row r="14" spans="1:9" s="88" customFormat="1" ht="16.5" x14ac:dyDescent="0.3">
      <c r="A14" s="111" t="s">
        <v>12</v>
      </c>
      <c r="B14" s="241">
        <f>SUM(B7:B13)</f>
        <v>0</v>
      </c>
      <c r="C14" s="241">
        <f>SUM(C7:C13)</f>
        <v>0</v>
      </c>
      <c r="D14" s="242"/>
      <c r="E14" s="241">
        <f>SUM(E7:E13)</f>
        <v>0</v>
      </c>
      <c r="F14" s="139">
        <v>502858955942</v>
      </c>
      <c r="G14" s="139">
        <v>36589655462</v>
      </c>
      <c r="H14" s="139">
        <v>0</v>
      </c>
      <c r="I14" s="139">
        <v>466269300480</v>
      </c>
    </row>
    <row r="15" spans="1:9" x14ac:dyDescent="0.25">
      <c r="A15" s="6"/>
    </row>
    <row r="16" spans="1:9" ht="15" x14ac:dyDescent="0.25">
      <c r="A16" s="88" t="s">
        <v>265</v>
      </c>
      <c r="B16" s="4"/>
      <c r="C16" s="7"/>
      <c r="D16" s="7"/>
      <c r="E16" s="7"/>
      <c r="F16" s="7"/>
      <c r="G16" s="7"/>
      <c r="H16" s="7"/>
      <c r="I16" s="7"/>
    </row>
    <row r="17" spans="1:11" s="13" customFormat="1" x14ac:dyDescent="0.25">
      <c r="A17" s="50"/>
      <c r="B17" s="58"/>
    </row>
    <row r="18" spans="1:11" s="13" customFormat="1" x14ac:dyDescent="0.25">
      <c r="A18" s="2" t="s">
        <v>305</v>
      </c>
      <c r="B18" s="58"/>
    </row>
    <row r="19" spans="1:11" s="13" customFormat="1" x14ac:dyDescent="0.25">
      <c r="A19" s="50"/>
      <c r="B19" s="58"/>
    </row>
    <row r="20" spans="1:11" ht="15" customHeight="1" x14ac:dyDescent="0.25">
      <c r="A20" s="469" t="s">
        <v>21</v>
      </c>
      <c r="B20" s="464" t="s">
        <v>342</v>
      </c>
      <c r="C20" s="464"/>
      <c r="D20" s="464"/>
      <c r="E20" s="471" t="s">
        <v>343</v>
      </c>
      <c r="F20" s="472"/>
      <c r="G20" s="473"/>
    </row>
    <row r="21" spans="1:11" ht="28.5" x14ac:dyDescent="0.25">
      <c r="A21" s="470"/>
      <c r="B21" s="106" t="s">
        <v>123</v>
      </c>
      <c r="C21" s="106" t="s">
        <v>124</v>
      </c>
      <c r="D21" s="106" t="s">
        <v>64</v>
      </c>
      <c r="E21" s="106" t="s">
        <v>123</v>
      </c>
      <c r="F21" s="106" t="s">
        <v>124</v>
      </c>
      <c r="G21" s="106" t="s">
        <v>64</v>
      </c>
    </row>
    <row r="22" spans="1:11" s="13" customFormat="1" ht="16.5" x14ac:dyDescent="0.2">
      <c r="A22" s="17" t="s">
        <v>239</v>
      </c>
      <c r="B22" s="157"/>
      <c r="C22" s="157"/>
      <c r="D22" s="157"/>
      <c r="E22" s="157"/>
      <c r="F22" s="157"/>
      <c r="G22" s="157"/>
      <c r="J22" s="239">
        <v>201280755304</v>
      </c>
      <c r="K22" s="13">
        <f>+J22/1000</f>
        <v>201280755.30399999</v>
      </c>
    </row>
    <row r="23" spans="1:11" s="13" customFormat="1" ht="17.25" thickBot="1" x14ac:dyDescent="0.3">
      <c r="A23" s="63" t="s">
        <v>240</v>
      </c>
      <c r="B23" s="158"/>
      <c r="C23" s="158"/>
      <c r="D23" s="158"/>
      <c r="E23" s="158"/>
      <c r="F23" s="158"/>
      <c r="G23" s="158"/>
    </row>
    <row r="24" spans="1:11" s="244" customFormat="1" ht="17.25" thickTop="1" x14ac:dyDescent="0.25">
      <c r="A24" s="243" t="s">
        <v>12</v>
      </c>
      <c r="B24" s="163">
        <f>SUM(B22:B23)</f>
        <v>0</v>
      </c>
      <c r="C24" s="163">
        <f t="shared" ref="C24:G24" si="0">SUM(C22:C23)</f>
        <v>0</v>
      </c>
      <c r="D24" s="163">
        <f t="shared" si="0"/>
        <v>0</v>
      </c>
      <c r="E24" s="163">
        <f t="shared" si="0"/>
        <v>0</v>
      </c>
      <c r="F24" s="163">
        <f t="shared" si="0"/>
        <v>0</v>
      </c>
      <c r="G24" s="163">
        <f t="shared" si="0"/>
        <v>0</v>
      </c>
    </row>
    <row r="25" spans="1:11" s="13" customFormat="1" x14ac:dyDescent="0.25">
      <c r="A25" s="55"/>
      <c r="B25" s="35"/>
      <c r="C25" s="77"/>
      <c r="D25" s="35"/>
      <c r="E25" s="35"/>
      <c r="F25" s="35"/>
      <c r="G25" s="35"/>
    </row>
    <row r="26" spans="1:11" s="13" customFormat="1" x14ac:dyDescent="0.25">
      <c r="A26" s="2" t="s">
        <v>243</v>
      </c>
      <c r="B26" s="35"/>
      <c r="C26" s="77"/>
      <c r="D26" s="35"/>
      <c r="E26" s="35"/>
      <c r="F26" s="35"/>
      <c r="G26" s="35"/>
    </row>
    <row r="27" spans="1:11" s="13" customFormat="1" x14ac:dyDescent="0.25">
      <c r="A27" s="2"/>
      <c r="B27" s="35"/>
      <c r="C27" s="77"/>
      <c r="D27" s="35"/>
      <c r="E27" s="8"/>
      <c r="F27" s="8"/>
      <c r="G27" s="8"/>
      <c r="H27" s="8"/>
      <c r="I27" s="8"/>
    </row>
    <row r="28" spans="1:11" ht="28.5" x14ac:dyDescent="0.25">
      <c r="A28" s="106" t="s">
        <v>5</v>
      </c>
      <c r="B28" s="106" t="s">
        <v>306</v>
      </c>
      <c r="C28" s="106" t="s">
        <v>238</v>
      </c>
      <c r="D28" s="106" t="s">
        <v>476</v>
      </c>
      <c r="E28" s="8"/>
    </row>
    <row r="29" spans="1:11" ht="42" customHeight="1" x14ac:dyDescent="0.25">
      <c r="A29" s="78">
        <v>1</v>
      </c>
      <c r="B29" s="144"/>
      <c r="C29" s="146"/>
      <c r="D29" s="145"/>
      <c r="E29" s="8"/>
    </row>
    <row r="30" spans="1:11" x14ac:dyDescent="0.25">
      <c r="A30" s="78">
        <v>2</v>
      </c>
      <c r="B30" s="144"/>
      <c r="C30" s="146"/>
      <c r="D30" s="145"/>
      <c r="E30" s="8"/>
    </row>
    <row r="31" spans="1:11" x14ac:dyDescent="0.25">
      <c r="A31" s="78">
        <v>3</v>
      </c>
      <c r="B31" s="144"/>
      <c r="C31" s="146"/>
      <c r="D31" s="145"/>
      <c r="E31" s="8"/>
    </row>
    <row r="32" spans="1:11" x14ac:dyDescent="0.25">
      <c r="A32" s="78">
        <v>4</v>
      </c>
      <c r="B32" s="144"/>
      <c r="C32" s="146"/>
      <c r="D32" s="145"/>
      <c r="E32" s="8"/>
    </row>
    <row r="33" spans="1:9" x14ac:dyDescent="0.25">
      <c r="A33" s="78">
        <v>5</v>
      </c>
      <c r="B33" s="144"/>
      <c r="C33" s="146"/>
      <c r="D33" s="145"/>
      <c r="E33" s="8"/>
    </row>
    <row r="34" spans="1:9" x14ac:dyDescent="0.25">
      <c r="A34" s="78">
        <v>6</v>
      </c>
      <c r="B34" s="144"/>
      <c r="C34" s="146"/>
      <c r="D34" s="145"/>
      <c r="E34" s="8"/>
    </row>
    <row r="35" spans="1:9" x14ac:dyDescent="0.25">
      <c r="A35" s="78">
        <v>7</v>
      </c>
      <c r="B35" s="144"/>
      <c r="C35" s="146"/>
      <c r="D35" s="145"/>
      <c r="E35" s="8"/>
    </row>
    <row r="36" spans="1:9" x14ac:dyDescent="0.25">
      <c r="A36" s="78">
        <v>8</v>
      </c>
      <c r="B36" s="144"/>
      <c r="C36" s="146"/>
      <c r="D36" s="145"/>
      <c r="E36" s="8"/>
    </row>
    <row r="37" spans="1:9" x14ac:dyDescent="0.25">
      <c r="A37" s="78">
        <v>9</v>
      </c>
      <c r="B37" s="144"/>
      <c r="C37" s="146"/>
      <c r="D37" s="145"/>
      <c r="E37" s="8"/>
    </row>
    <row r="38" spans="1:9" x14ac:dyDescent="0.25">
      <c r="A38" s="78">
        <v>10</v>
      </c>
      <c r="B38" s="144"/>
      <c r="C38" s="146"/>
      <c r="D38" s="145"/>
      <c r="E38" s="8"/>
    </row>
    <row r="39" spans="1:9" x14ac:dyDescent="0.25">
      <c r="A39" s="6"/>
      <c r="E39" s="8"/>
    </row>
    <row r="40" spans="1:9" ht="15" x14ac:dyDescent="0.25">
      <c r="A40" s="88" t="s">
        <v>266</v>
      </c>
      <c r="B40" s="4"/>
      <c r="C40" s="7"/>
      <c r="D40" s="7"/>
      <c r="E40" s="7"/>
      <c r="F40" s="7"/>
      <c r="G40" s="7"/>
      <c r="H40" s="7"/>
    </row>
    <row r="41" spans="1:9" x14ac:dyDescent="0.25">
      <c r="A41" s="19"/>
      <c r="B41" s="28"/>
      <c r="C41" s="28"/>
      <c r="D41" s="28"/>
      <c r="E41" s="28"/>
      <c r="F41" s="28"/>
      <c r="G41" s="28"/>
      <c r="H41" s="28"/>
    </row>
    <row r="42" spans="1:9" x14ac:dyDescent="0.25">
      <c r="A42" s="464" t="s">
        <v>21</v>
      </c>
      <c r="B42" s="464" t="s">
        <v>342</v>
      </c>
      <c r="C42" s="464"/>
      <c r="D42" s="464"/>
      <c r="E42" s="464"/>
      <c r="F42" s="464" t="s">
        <v>343</v>
      </c>
      <c r="G42" s="464"/>
      <c r="H42" s="464"/>
      <c r="I42" s="464"/>
    </row>
    <row r="43" spans="1:9" ht="28.5" x14ac:dyDescent="0.25">
      <c r="A43" s="464"/>
      <c r="B43" s="106" t="s">
        <v>43</v>
      </c>
      <c r="C43" s="106" t="s">
        <v>70</v>
      </c>
      <c r="D43" s="106" t="s">
        <v>63</v>
      </c>
      <c r="E43" s="106" t="s">
        <v>64</v>
      </c>
      <c r="F43" s="106" t="s">
        <v>43</v>
      </c>
      <c r="G43" s="106" t="s">
        <v>70</v>
      </c>
      <c r="H43" s="106" t="s">
        <v>63</v>
      </c>
      <c r="I43" s="106" t="s">
        <v>64</v>
      </c>
    </row>
    <row r="44" spans="1:9" s="13" customFormat="1" ht="16.5" x14ac:dyDescent="0.3">
      <c r="A44" s="53" t="s">
        <v>361</v>
      </c>
      <c r="B44" s="173"/>
      <c r="C44" s="173"/>
      <c r="D44" s="173"/>
      <c r="E44" s="173">
        <f>+B44-C44-D44</f>
        <v>0</v>
      </c>
      <c r="F44" s="140"/>
      <c r="G44" s="140"/>
      <c r="H44" s="140"/>
      <c r="I44" s="141">
        <f>F44-G44-H44</f>
        <v>0</v>
      </c>
    </row>
    <row r="45" spans="1:9" s="13" customFormat="1" ht="16.5" x14ac:dyDescent="0.3">
      <c r="A45" s="53" t="s">
        <v>362</v>
      </c>
      <c r="B45" s="173"/>
      <c r="C45" s="173"/>
      <c r="D45" s="173"/>
      <c r="E45" s="173">
        <f t="shared" ref="E45:E49" si="1">+B45-C45-D45</f>
        <v>0</v>
      </c>
      <c r="F45" s="140"/>
      <c r="G45" s="140"/>
      <c r="H45" s="140"/>
      <c r="I45" s="141">
        <f t="shared" ref="I45:I49" si="2">F45-G45-H45</f>
        <v>0</v>
      </c>
    </row>
    <row r="46" spans="1:9" s="13" customFormat="1" ht="28.5" x14ac:dyDescent="0.3">
      <c r="A46" s="53" t="s">
        <v>363</v>
      </c>
      <c r="B46" s="173"/>
      <c r="C46" s="173"/>
      <c r="D46" s="173"/>
      <c r="E46" s="173">
        <f t="shared" si="1"/>
        <v>0</v>
      </c>
      <c r="F46" s="140"/>
      <c r="G46" s="140"/>
      <c r="H46" s="140"/>
      <c r="I46" s="141">
        <f t="shared" si="2"/>
        <v>0</v>
      </c>
    </row>
    <row r="47" spans="1:9" s="13" customFormat="1" ht="16.5" x14ac:dyDescent="0.3">
      <c r="A47" s="53" t="s">
        <v>364</v>
      </c>
      <c r="B47" s="173"/>
      <c r="C47" s="173"/>
      <c r="D47" s="173"/>
      <c r="E47" s="173">
        <f t="shared" si="1"/>
        <v>0</v>
      </c>
      <c r="F47" s="140"/>
      <c r="G47" s="140"/>
      <c r="H47" s="140"/>
      <c r="I47" s="141">
        <f t="shared" si="2"/>
        <v>0</v>
      </c>
    </row>
    <row r="48" spans="1:9" s="13" customFormat="1" ht="28.5" x14ac:dyDescent="0.3">
      <c r="A48" s="53" t="s">
        <v>365</v>
      </c>
      <c r="B48" s="173"/>
      <c r="C48" s="173"/>
      <c r="D48" s="173"/>
      <c r="E48" s="173">
        <f t="shared" si="1"/>
        <v>0</v>
      </c>
      <c r="F48" s="140"/>
      <c r="G48" s="140"/>
      <c r="H48" s="140"/>
      <c r="I48" s="141">
        <f t="shared" si="2"/>
        <v>0</v>
      </c>
    </row>
    <row r="49" spans="1:11" ht="17.25" thickBot="1" x14ac:dyDescent="0.35">
      <c r="A49" s="39" t="s">
        <v>366</v>
      </c>
      <c r="B49" s="147"/>
      <c r="C49" s="147"/>
      <c r="D49" s="147"/>
      <c r="E49" s="147">
        <f t="shared" si="1"/>
        <v>0</v>
      </c>
      <c r="F49" s="150"/>
      <c r="G49" s="150"/>
      <c r="H49" s="150"/>
      <c r="I49" s="154">
        <f t="shared" si="2"/>
        <v>0</v>
      </c>
    </row>
    <row r="50" spans="1:11" s="247" customFormat="1" ht="17.25" thickTop="1" x14ac:dyDescent="0.3">
      <c r="A50" s="245" t="s">
        <v>12</v>
      </c>
      <c r="B50" s="194">
        <f>SUM(B44:B49)</f>
        <v>0</v>
      </c>
      <c r="C50" s="194">
        <f>SUM(C44:C49)</f>
        <v>0</v>
      </c>
      <c r="D50" s="194"/>
      <c r="E50" s="194">
        <f>SUM(E44:E49)</f>
        <v>0</v>
      </c>
      <c r="F50" s="246">
        <f>SUM(F44:F49)</f>
        <v>0</v>
      </c>
      <c r="G50" s="246">
        <f>SUM(G44:G49)</f>
        <v>0</v>
      </c>
      <c r="H50" s="246"/>
      <c r="I50" s="246">
        <f>SUM(I44:I49)</f>
        <v>0</v>
      </c>
    </row>
    <row r="51" spans="1:11" ht="15" x14ac:dyDescent="0.25">
      <c r="A51" s="79"/>
      <c r="B51" s="35"/>
      <c r="C51" s="35"/>
      <c r="D51" s="35"/>
      <c r="E51" s="35"/>
      <c r="F51" s="35"/>
      <c r="G51" s="35"/>
      <c r="H51" s="35"/>
      <c r="I51" s="35"/>
    </row>
    <row r="52" spans="1:11" ht="15" x14ac:dyDescent="0.25">
      <c r="A52" s="88" t="s">
        <v>267</v>
      </c>
      <c r="B52" s="7"/>
      <c r="C52" s="7"/>
      <c r="D52" s="7"/>
      <c r="E52" s="7"/>
      <c r="F52" s="7"/>
      <c r="G52" s="7"/>
      <c r="H52" s="7"/>
      <c r="I52" s="7"/>
    </row>
    <row r="53" spans="1:11" x14ac:dyDescent="0.25">
      <c r="A53" s="6"/>
    </row>
    <row r="54" spans="1:11" ht="28.5" x14ac:dyDescent="0.25">
      <c r="A54" s="106" t="s">
        <v>21</v>
      </c>
      <c r="B54" s="106" t="s">
        <v>0</v>
      </c>
      <c r="C54" s="106" t="s">
        <v>44</v>
      </c>
      <c r="D54" s="106" t="s">
        <v>45</v>
      </c>
      <c r="E54" s="106" t="s">
        <v>46</v>
      </c>
      <c r="F54" s="106" t="s">
        <v>47</v>
      </c>
      <c r="G54" s="106" t="s">
        <v>122</v>
      </c>
      <c r="H54" s="106" t="s">
        <v>48</v>
      </c>
      <c r="I54" s="106" t="s">
        <v>3</v>
      </c>
      <c r="K54" s="4"/>
    </row>
    <row r="55" spans="1:11" ht="15" customHeight="1" x14ac:dyDescent="0.25">
      <c r="A55" s="20" t="s">
        <v>367</v>
      </c>
      <c r="B55" s="155"/>
      <c r="C55" s="155"/>
      <c r="D55" s="156"/>
      <c r="E55" s="156"/>
      <c r="F55" s="156"/>
      <c r="G55" s="156"/>
      <c r="H55" s="157"/>
      <c r="I55" s="156"/>
    </row>
    <row r="56" spans="1:11" ht="16.5" x14ac:dyDescent="0.25">
      <c r="A56" s="20" t="s">
        <v>49</v>
      </c>
      <c r="B56" s="157"/>
      <c r="C56" s="157"/>
      <c r="D56" s="156"/>
      <c r="E56" s="156"/>
      <c r="F56" s="156"/>
      <c r="G56" s="156"/>
      <c r="H56" s="157"/>
      <c r="I56" s="156"/>
      <c r="K56" s="4"/>
    </row>
    <row r="57" spans="1:11" ht="16.5" x14ac:dyDescent="0.25">
      <c r="A57" s="20" t="s">
        <v>50</v>
      </c>
      <c r="B57" s="157"/>
      <c r="C57" s="157"/>
      <c r="D57" s="156"/>
      <c r="E57" s="156"/>
      <c r="F57" s="156"/>
      <c r="G57" s="156"/>
      <c r="H57" s="157"/>
      <c r="I57" s="156"/>
    </row>
    <row r="58" spans="1:11" ht="16.5" x14ac:dyDescent="0.25">
      <c r="A58" s="20" t="s">
        <v>51</v>
      </c>
      <c r="B58" s="157"/>
      <c r="C58" s="157"/>
      <c r="D58" s="156"/>
      <c r="E58" s="156"/>
      <c r="F58" s="156"/>
      <c r="G58" s="156"/>
      <c r="H58" s="157"/>
      <c r="I58" s="156"/>
    </row>
    <row r="59" spans="1:11" ht="17.25" thickBot="1" x14ac:dyDescent="0.3">
      <c r="A59" s="40" t="s">
        <v>52</v>
      </c>
      <c r="B59" s="158"/>
      <c r="C59" s="158"/>
      <c r="D59" s="159"/>
      <c r="E59" s="159"/>
      <c r="F59" s="159"/>
      <c r="G59" s="159"/>
      <c r="H59" s="158"/>
      <c r="I59" s="159"/>
    </row>
    <row r="60" spans="1:11" ht="17.25" thickTop="1" x14ac:dyDescent="0.25">
      <c r="A60" s="128" t="s">
        <v>368</v>
      </c>
      <c r="B60" s="160">
        <f>SUM(B55:B59)</f>
        <v>0</v>
      </c>
      <c r="C60" s="160">
        <f>SUM(C55:C59)</f>
        <v>0</v>
      </c>
      <c r="D60" s="160">
        <f t="shared" ref="D60:I60" si="3">SUM(D55:D59)</f>
        <v>0</v>
      </c>
      <c r="E60" s="160">
        <f t="shared" si="3"/>
        <v>0</v>
      </c>
      <c r="F60" s="160">
        <f t="shared" si="3"/>
        <v>0</v>
      </c>
      <c r="G60" s="160">
        <f t="shared" si="3"/>
        <v>0</v>
      </c>
      <c r="H60" s="160">
        <f t="shared" si="3"/>
        <v>0</v>
      </c>
      <c r="I60" s="160">
        <f t="shared" si="3"/>
        <v>0</v>
      </c>
    </row>
    <row r="61" spans="1:11" ht="28.5" x14ac:dyDescent="0.25">
      <c r="A61" s="41" t="s">
        <v>477</v>
      </c>
      <c r="B61" s="162"/>
      <c r="C61" s="162"/>
      <c r="D61" s="162"/>
      <c r="E61" s="162"/>
      <c r="F61" s="162"/>
      <c r="G61" s="162"/>
      <c r="H61" s="162"/>
      <c r="I61" s="162"/>
    </row>
    <row r="62" spans="1:11" ht="16.5" x14ac:dyDescent="0.25">
      <c r="A62" s="26" t="s">
        <v>53</v>
      </c>
      <c r="B62" s="162"/>
      <c r="C62" s="162"/>
      <c r="D62" s="162"/>
      <c r="E62" s="162"/>
      <c r="F62" s="162"/>
      <c r="G62" s="162"/>
      <c r="H62" s="162"/>
      <c r="I62" s="162"/>
    </row>
    <row r="63" spans="1:11" ht="17.25" thickBot="1" x14ac:dyDescent="0.3">
      <c r="A63" s="48" t="s">
        <v>51</v>
      </c>
      <c r="B63" s="158"/>
      <c r="C63" s="158"/>
      <c r="D63" s="158"/>
      <c r="E63" s="158"/>
      <c r="F63" s="158"/>
      <c r="G63" s="158"/>
      <c r="H63" s="158"/>
      <c r="I63" s="158"/>
    </row>
    <row r="64" spans="1:11" ht="17.25" thickTop="1" x14ac:dyDescent="0.25">
      <c r="A64" s="128" t="s">
        <v>381</v>
      </c>
      <c r="B64" s="160">
        <f>SUM(B61:B63)</f>
        <v>0</v>
      </c>
      <c r="C64" s="160">
        <f t="shared" ref="C64" si="4">SUM(C61:C63)</f>
        <v>0</v>
      </c>
      <c r="D64" s="160">
        <f t="shared" ref="D64" si="5">SUM(D61:D63)</f>
        <v>0</v>
      </c>
      <c r="E64" s="160">
        <f t="shared" ref="E64" si="6">SUM(E61:E63)</f>
        <v>0</v>
      </c>
      <c r="F64" s="160">
        <f t="shared" ref="F64" si="7">SUM(F61:F63)</f>
        <v>0</v>
      </c>
      <c r="G64" s="160">
        <f t="shared" ref="G64" si="8">SUM(G61:G63)</f>
        <v>0</v>
      </c>
      <c r="H64" s="160">
        <f t="shared" ref="H64" si="9">SUM(H61:H63)</f>
        <v>0</v>
      </c>
      <c r="I64" s="162"/>
    </row>
    <row r="65" spans="1:11" ht="31.5" customHeight="1" x14ac:dyDescent="0.25">
      <c r="A65" s="41" t="s">
        <v>478</v>
      </c>
      <c r="B65" s="162"/>
      <c r="C65" s="162"/>
      <c r="D65" s="161"/>
      <c r="E65" s="161"/>
      <c r="F65" s="161"/>
      <c r="G65" s="161"/>
      <c r="H65" s="161"/>
      <c r="I65" s="161"/>
    </row>
    <row r="66" spans="1:11" ht="16.5" x14ac:dyDescent="0.25">
      <c r="A66" s="41" t="s">
        <v>54</v>
      </c>
      <c r="B66" s="157"/>
      <c r="C66" s="157"/>
      <c r="D66" s="156"/>
      <c r="E66" s="156"/>
      <c r="F66" s="156"/>
      <c r="G66" s="156"/>
      <c r="H66" s="156"/>
      <c r="I66" s="156"/>
    </row>
    <row r="67" spans="1:11" ht="17.25" thickBot="1" x14ac:dyDescent="0.3">
      <c r="A67" s="48" t="s">
        <v>51</v>
      </c>
      <c r="B67" s="158"/>
      <c r="C67" s="158"/>
      <c r="D67" s="159"/>
      <c r="E67" s="159"/>
      <c r="F67" s="159"/>
      <c r="G67" s="159"/>
      <c r="H67" s="159"/>
      <c r="I67" s="159"/>
    </row>
    <row r="68" spans="1:11" ht="18" thickTop="1" thickBot="1" x14ac:dyDescent="0.3">
      <c r="A68" s="130" t="s">
        <v>380</v>
      </c>
      <c r="B68" s="164">
        <f>SUM(B65:B67)</f>
        <v>0</v>
      </c>
      <c r="C68" s="164">
        <f t="shared" ref="C68:H68" si="10">SUM(C65:C67)</f>
        <v>0</v>
      </c>
      <c r="D68" s="164">
        <f t="shared" si="10"/>
        <v>0</v>
      </c>
      <c r="E68" s="164">
        <f t="shared" si="10"/>
        <v>0</v>
      </c>
      <c r="F68" s="164">
        <f t="shared" si="10"/>
        <v>0</v>
      </c>
      <c r="G68" s="164">
        <f t="shared" si="10"/>
        <v>0</v>
      </c>
      <c r="H68" s="164">
        <f t="shared" si="10"/>
        <v>0</v>
      </c>
      <c r="I68" s="165"/>
    </row>
    <row r="69" spans="1:11" ht="17.25" thickTop="1" x14ac:dyDescent="0.25">
      <c r="A69" s="109" t="s">
        <v>369</v>
      </c>
      <c r="B69" s="163">
        <f>+B60-B64-B68</f>
        <v>0</v>
      </c>
      <c r="C69" s="163">
        <f t="shared" ref="C69:E69" si="11">+C60-C64-C68</f>
        <v>0</v>
      </c>
      <c r="D69" s="163">
        <f t="shared" si="11"/>
        <v>0</v>
      </c>
      <c r="E69" s="163">
        <f t="shared" si="11"/>
        <v>0</v>
      </c>
      <c r="F69" s="163">
        <f>+F60-F64-F68</f>
        <v>0</v>
      </c>
      <c r="G69" s="163">
        <f>+G60-G64-G68</f>
        <v>0</v>
      </c>
      <c r="H69" s="163">
        <f t="shared" ref="H69" si="12">+H60-H64-H68</f>
        <v>0</v>
      </c>
      <c r="I69" s="163">
        <f t="shared" ref="I69" si="13">+I60-I64-I68</f>
        <v>0</v>
      </c>
    </row>
    <row r="70" spans="1:11" x14ac:dyDescent="0.25">
      <c r="A70" s="6"/>
    </row>
    <row r="71" spans="1:11" ht="28.5" x14ac:dyDescent="0.25">
      <c r="A71" s="106" t="s">
        <v>21</v>
      </c>
      <c r="B71" s="106" t="s">
        <v>0</v>
      </c>
      <c r="C71" s="106" t="s">
        <v>44</v>
      </c>
      <c r="D71" s="106" t="s">
        <v>45</v>
      </c>
      <c r="E71" s="106" t="s">
        <v>46</v>
      </c>
      <c r="F71" s="106" t="s">
        <v>47</v>
      </c>
      <c r="G71" s="106" t="s">
        <v>122</v>
      </c>
      <c r="H71" s="106" t="s">
        <v>48</v>
      </c>
      <c r="I71" s="106" t="s">
        <v>3</v>
      </c>
      <c r="K71" s="4"/>
    </row>
    <row r="72" spans="1:11" ht="15" customHeight="1" x14ac:dyDescent="0.3">
      <c r="A72" s="129" t="s">
        <v>370</v>
      </c>
      <c r="B72" s="166"/>
      <c r="C72" s="166"/>
      <c r="D72" s="137"/>
      <c r="E72" s="137"/>
      <c r="F72" s="137"/>
      <c r="G72" s="166"/>
      <c r="H72" s="166"/>
      <c r="I72" s="166"/>
    </row>
    <row r="73" spans="1:11" ht="16.5" x14ac:dyDescent="0.3">
      <c r="A73" s="20" t="s">
        <v>49</v>
      </c>
      <c r="B73" s="167"/>
      <c r="C73" s="167"/>
      <c r="D73" s="137"/>
      <c r="E73" s="137"/>
      <c r="F73" s="137"/>
      <c r="G73" s="167"/>
      <c r="H73" s="167"/>
      <c r="I73" s="149"/>
      <c r="K73" s="4"/>
    </row>
    <row r="74" spans="1:11" ht="16.5" x14ac:dyDescent="0.3">
      <c r="A74" s="20" t="s">
        <v>50</v>
      </c>
      <c r="B74" s="167"/>
      <c r="C74" s="167"/>
      <c r="D74" s="137"/>
      <c r="E74" s="137"/>
      <c r="F74" s="137"/>
      <c r="G74" s="167"/>
      <c r="H74" s="167"/>
      <c r="I74" s="149"/>
    </row>
    <row r="75" spans="1:11" ht="16.5" x14ac:dyDescent="0.3">
      <c r="A75" s="20" t="s">
        <v>51</v>
      </c>
      <c r="B75" s="167"/>
      <c r="C75" s="167"/>
      <c r="D75" s="137"/>
      <c r="E75" s="137"/>
      <c r="F75" s="137"/>
      <c r="G75" s="167"/>
      <c r="H75" s="167"/>
      <c r="I75" s="149"/>
    </row>
    <row r="76" spans="1:11" ht="17.25" thickBot="1" x14ac:dyDescent="0.35">
      <c r="A76" s="40" t="s">
        <v>52</v>
      </c>
      <c r="B76" s="168"/>
      <c r="C76" s="168"/>
      <c r="D76" s="142"/>
      <c r="E76" s="142"/>
      <c r="F76" s="142"/>
      <c r="G76" s="168"/>
      <c r="H76" s="168"/>
      <c r="I76" s="151"/>
    </row>
    <row r="77" spans="1:11" ht="17.25" thickTop="1" x14ac:dyDescent="0.3">
      <c r="A77" s="128" t="s">
        <v>371</v>
      </c>
      <c r="B77" s="169">
        <f>SUM(B72:B76)</f>
        <v>0</v>
      </c>
      <c r="C77" s="169"/>
      <c r="D77" s="10"/>
      <c r="E77" s="10"/>
      <c r="F77" s="10"/>
      <c r="G77" s="169"/>
      <c r="H77" s="169"/>
      <c r="I77" s="169"/>
    </row>
    <row r="78" spans="1:11" ht="28.5" x14ac:dyDescent="0.3">
      <c r="A78" s="41" t="s">
        <v>479</v>
      </c>
      <c r="B78" s="167"/>
      <c r="C78" s="167"/>
      <c r="D78" s="10"/>
      <c r="E78" s="10"/>
      <c r="F78" s="10"/>
      <c r="G78" s="10"/>
      <c r="H78" s="167"/>
      <c r="I78" s="149"/>
    </row>
    <row r="79" spans="1:11" ht="16.5" x14ac:dyDescent="0.3">
      <c r="A79" s="26" t="s">
        <v>53</v>
      </c>
      <c r="B79" s="167">
        <v>0</v>
      </c>
      <c r="C79" s="167"/>
      <c r="D79" s="10"/>
      <c r="E79" s="10"/>
      <c r="F79" s="10"/>
      <c r="G79" s="10"/>
      <c r="H79" s="167"/>
      <c r="I79" s="149"/>
    </row>
    <row r="80" spans="1:11" ht="17.25" thickBot="1" x14ac:dyDescent="0.35">
      <c r="A80" s="48" t="s">
        <v>51</v>
      </c>
      <c r="B80" s="168">
        <v>0</v>
      </c>
      <c r="C80" s="168"/>
      <c r="D80" s="142"/>
      <c r="E80" s="142"/>
      <c r="F80" s="142"/>
      <c r="G80" s="142"/>
      <c r="H80" s="168"/>
      <c r="I80" s="151"/>
    </row>
    <row r="81" spans="1:9" ht="17.25" thickTop="1" x14ac:dyDescent="0.3">
      <c r="A81" s="128" t="s">
        <v>381</v>
      </c>
      <c r="B81" s="169">
        <v>0</v>
      </c>
      <c r="C81" s="169">
        <f>SUM(C78:C80)</f>
        <v>0</v>
      </c>
      <c r="D81" s="10"/>
      <c r="E81" s="10"/>
      <c r="F81" s="10"/>
      <c r="G81" s="10"/>
      <c r="H81" s="169">
        <f t="shared" ref="H81:I81" si="14">SUM(H78:H80)</f>
        <v>0</v>
      </c>
      <c r="I81" s="170">
        <f t="shared" si="14"/>
        <v>0</v>
      </c>
    </row>
    <row r="82" spans="1:9" x14ac:dyDescent="0.25">
      <c r="A82" s="41" t="s">
        <v>480</v>
      </c>
      <c r="B82" s="137"/>
      <c r="C82" s="137"/>
      <c r="D82" s="137"/>
      <c r="E82" s="137"/>
      <c r="F82" s="137"/>
      <c r="G82" s="137"/>
      <c r="H82" s="137"/>
      <c r="I82" s="149">
        <f t="shared" ref="I82:I85" si="15">+B82+C82+D82+E82+F82+G82+H82</f>
        <v>0</v>
      </c>
    </row>
    <row r="83" spans="1:9" x14ac:dyDescent="0.25">
      <c r="A83" s="41" t="s">
        <v>54</v>
      </c>
      <c r="B83" s="137"/>
      <c r="C83" s="137"/>
      <c r="D83" s="137"/>
      <c r="E83" s="137"/>
      <c r="F83" s="137"/>
      <c r="G83" s="137"/>
      <c r="H83" s="137"/>
      <c r="I83" s="149">
        <f t="shared" si="15"/>
        <v>0</v>
      </c>
    </row>
    <row r="84" spans="1:9" ht="15" thickBot="1" x14ac:dyDescent="0.3">
      <c r="A84" s="48" t="s">
        <v>51</v>
      </c>
      <c r="B84" s="142"/>
      <c r="C84" s="142"/>
      <c r="D84" s="142"/>
      <c r="E84" s="142"/>
      <c r="F84" s="142"/>
      <c r="G84" s="142"/>
      <c r="H84" s="142"/>
      <c r="I84" s="151">
        <f t="shared" si="15"/>
        <v>0</v>
      </c>
    </row>
    <row r="85" spans="1:9" ht="16.5" thickTop="1" thickBot="1" x14ac:dyDescent="0.3">
      <c r="A85" s="130" t="s">
        <v>380</v>
      </c>
      <c r="B85" s="31"/>
      <c r="C85" s="31"/>
      <c r="D85" s="31"/>
      <c r="E85" s="31"/>
      <c r="F85" s="31"/>
      <c r="G85" s="31"/>
      <c r="H85" s="152"/>
      <c r="I85" s="153">
        <f t="shared" si="15"/>
        <v>0</v>
      </c>
    </row>
    <row r="86" spans="1:9" ht="17.25" thickTop="1" x14ac:dyDescent="0.3">
      <c r="A86" s="109" t="s">
        <v>372</v>
      </c>
      <c r="B86" s="171"/>
      <c r="C86" s="171"/>
      <c r="D86" s="143"/>
      <c r="E86" s="143"/>
      <c r="F86" s="143"/>
      <c r="G86" s="171"/>
      <c r="H86" s="172"/>
      <c r="I86" s="172"/>
    </row>
    <row r="87" spans="1:9" ht="15" x14ac:dyDescent="0.25">
      <c r="A87" s="79"/>
      <c r="B87" s="79"/>
      <c r="C87" s="79"/>
      <c r="D87" s="79"/>
      <c r="E87" s="79"/>
      <c r="F87" s="79"/>
      <c r="G87" s="79"/>
      <c r="H87" s="79"/>
      <c r="I87" s="79"/>
    </row>
    <row r="88" spans="1:9" ht="15" x14ac:dyDescent="0.25">
      <c r="A88" s="88" t="s">
        <v>119</v>
      </c>
      <c r="B88" s="7"/>
      <c r="C88" s="65"/>
      <c r="D88" s="148">
        <f>+B77-B86</f>
        <v>0</v>
      </c>
      <c r="E88" s="7"/>
      <c r="F88" s="7"/>
      <c r="G88" s="7"/>
      <c r="H88" s="7"/>
      <c r="I88" s="7"/>
    </row>
    <row r="89" spans="1:9" x14ac:dyDescent="0.25">
      <c r="A89" s="6"/>
    </row>
    <row r="90" spans="1:9" x14ac:dyDescent="0.25">
      <c r="A90" s="464" t="s">
        <v>21</v>
      </c>
      <c r="B90" s="464" t="s">
        <v>342</v>
      </c>
      <c r="C90" s="464"/>
      <c r="D90" s="464" t="s">
        <v>343</v>
      </c>
      <c r="E90" s="464"/>
    </row>
    <row r="91" spans="1:9" x14ac:dyDescent="0.25">
      <c r="A91" s="464"/>
      <c r="B91" s="106" t="s">
        <v>55</v>
      </c>
      <c r="C91" s="106" t="s">
        <v>64</v>
      </c>
      <c r="D91" s="106" t="s">
        <v>55</v>
      </c>
      <c r="E91" s="106" t="s">
        <v>64</v>
      </c>
    </row>
    <row r="92" spans="1:9" s="13" customFormat="1" x14ac:dyDescent="0.25">
      <c r="A92" s="53" t="s">
        <v>56</v>
      </c>
      <c r="B92" s="46"/>
      <c r="C92" s="46"/>
      <c r="D92" s="46"/>
      <c r="E92" s="46"/>
    </row>
    <row r="93" spans="1:9" s="13" customFormat="1" ht="28.5" x14ac:dyDescent="0.25">
      <c r="A93" s="53" t="s">
        <v>57</v>
      </c>
      <c r="B93" s="185"/>
      <c r="C93" s="248"/>
      <c r="D93" s="186"/>
      <c r="E93" s="248"/>
    </row>
    <row r="94" spans="1:9" s="13" customFormat="1" x14ac:dyDescent="0.25">
      <c r="A94" s="53" t="s">
        <v>58</v>
      </c>
      <c r="B94" s="46"/>
      <c r="C94" s="46"/>
      <c r="D94" s="46"/>
      <c r="E94" s="46"/>
    </row>
    <row r="95" spans="1:9" s="13" customFormat="1" x14ac:dyDescent="0.25">
      <c r="A95" s="53" t="s">
        <v>505</v>
      </c>
      <c r="B95" s="46"/>
      <c r="C95" s="46"/>
      <c r="D95" s="46"/>
      <c r="E95" s="46"/>
    </row>
    <row r="96" spans="1:9" s="13" customFormat="1" ht="28.5" x14ac:dyDescent="0.25">
      <c r="A96" s="53" t="s">
        <v>481</v>
      </c>
      <c r="B96" s="46"/>
      <c r="C96" s="46"/>
      <c r="D96" s="46"/>
      <c r="E96" s="46"/>
    </row>
    <row r="97" spans="1:14" s="13" customFormat="1" ht="29.25" thickBot="1" x14ac:dyDescent="0.3">
      <c r="A97" s="67" t="s">
        <v>59</v>
      </c>
      <c r="B97" s="27"/>
      <c r="C97" s="27"/>
      <c r="D97" s="27"/>
      <c r="E97" s="27"/>
    </row>
    <row r="98" spans="1:14" s="184" customFormat="1" ht="15.75" thickTop="1" x14ac:dyDescent="0.25">
      <c r="A98" s="249" t="s">
        <v>12</v>
      </c>
      <c r="B98" s="241">
        <f>SUM(B93:B97)</f>
        <v>0</v>
      </c>
      <c r="C98" s="250">
        <f>SUM(C93:C97)</f>
        <v>0</v>
      </c>
      <c r="D98" s="242">
        <f>SUM(D93:D97)</f>
        <v>0</v>
      </c>
      <c r="E98" s="250">
        <f>SUM(E93:E97)</f>
        <v>0</v>
      </c>
    </row>
    <row r="99" spans="1:14" x14ac:dyDescent="0.25">
      <c r="A99" s="6"/>
    </row>
    <row r="100" spans="1:14" s="13" customFormat="1" ht="47.25" customHeight="1" x14ac:dyDescent="0.25">
      <c r="A100" s="112" t="s">
        <v>21</v>
      </c>
      <c r="B100" s="106" t="s">
        <v>342</v>
      </c>
      <c r="C100" s="106" t="s">
        <v>343</v>
      </c>
      <c r="F100" s="8"/>
    </row>
    <row r="101" spans="1:14" s="13" customFormat="1" ht="28.5" x14ac:dyDescent="0.25">
      <c r="A101" s="17" t="s">
        <v>205</v>
      </c>
      <c r="B101" s="12"/>
      <c r="C101" s="12"/>
    </row>
    <row r="102" spans="1:14" s="81" customFormat="1" x14ac:dyDescent="0.25">
      <c r="A102" s="32"/>
      <c r="B102" s="80"/>
      <c r="C102" s="80"/>
    </row>
    <row r="103" spans="1:14" ht="15" x14ac:dyDescent="0.25">
      <c r="A103" s="88" t="s">
        <v>373</v>
      </c>
      <c r="B103" s="4"/>
      <c r="C103" s="7"/>
      <c r="D103" s="7"/>
      <c r="E103" s="7"/>
      <c r="F103" s="7"/>
      <c r="G103" s="7"/>
    </row>
    <row r="104" spans="1:14" x14ac:dyDescent="0.25">
      <c r="A104" s="69"/>
    </row>
    <row r="105" spans="1:14" x14ac:dyDescent="0.25">
      <c r="A105" s="13" t="s">
        <v>273</v>
      </c>
    </row>
    <row r="106" spans="1:14" x14ac:dyDescent="0.25">
      <c r="A106" s="5"/>
    </row>
    <row r="107" spans="1:14" ht="71.25" x14ac:dyDescent="0.25">
      <c r="A107" s="106" t="s">
        <v>60</v>
      </c>
      <c r="B107" s="106" t="s">
        <v>280</v>
      </c>
      <c r="C107" s="106" t="s">
        <v>342</v>
      </c>
      <c r="D107" s="106" t="s">
        <v>343</v>
      </c>
      <c r="E107" s="7"/>
    </row>
    <row r="108" spans="1:14" ht="15" x14ac:dyDescent="0.25">
      <c r="A108" s="92"/>
      <c r="B108" s="3"/>
      <c r="C108" s="3"/>
      <c r="D108" s="3"/>
      <c r="E108" s="7"/>
    </row>
    <row r="109" spans="1:14" ht="15" x14ac:dyDescent="0.25">
      <c r="A109" s="92"/>
      <c r="B109" s="3"/>
      <c r="C109" s="3"/>
      <c r="D109" s="3"/>
      <c r="E109" s="7"/>
    </row>
    <row r="110" spans="1:14" x14ac:dyDescent="0.25">
      <c r="A110" s="21"/>
      <c r="B110" s="22"/>
      <c r="C110" s="22"/>
      <c r="D110" s="22"/>
      <c r="E110" s="22"/>
    </row>
    <row r="111" spans="1:14" x14ac:dyDescent="0.25">
      <c r="A111" s="2" t="s">
        <v>274</v>
      </c>
      <c r="B111" s="28"/>
      <c r="C111" s="28"/>
      <c r="D111" s="28"/>
      <c r="E111" s="28"/>
      <c r="F111" s="28"/>
      <c r="G111" s="28"/>
      <c r="H111" s="28"/>
      <c r="I111" s="28"/>
      <c r="J111" s="28"/>
      <c r="K111" s="28"/>
      <c r="L111" s="28"/>
      <c r="M111" s="28"/>
      <c r="N111" s="28"/>
    </row>
    <row r="113" spans="1:4" ht="114" x14ac:dyDescent="0.25">
      <c r="A113" s="106" t="s">
        <v>60</v>
      </c>
      <c r="B113" s="106" t="s">
        <v>61</v>
      </c>
      <c r="C113" s="106" t="s">
        <v>342</v>
      </c>
      <c r="D113" s="106" t="s">
        <v>343</v>
      </c>
    </row>
    <row r="114" spans="1:4" x14ac:dyDescent="0.25">
      <c r="A114" s="12"/>
      <c r="B114" s="12"/>
      <c r="C114" s="12"/>
      <c r="D114" s="12"/>
    </row>
    <row r="115" spans="1:4" x14ac:dyDescent="0.25">
      <c r="A115" s="102"/>
      <c r="B115" s="102"/>
      <c r="C115" s="102"/>
      <c r="D115" s="102"/>
    </row>
    <row r="117" spans="1:4" s="13" customFormat="1" x14ac:dyDescent="0.25">
      <c r="A117" s="29" t="s">
        <v>482</v>
      </c>
    </row>
    <row r="119" spans="1:4" ht="114" x14ac:dyDescent="0.25">
      <c r="A119" s="106" t="s">
        <v>60</v>
      </c>
      <c r="B119" s="106" t="s">
        <v>61</v>
      </c>
    </row>
    <row r="120" spans="1:4" x14ac:dyDescent="0.25">
      <c r="A120" s="12"/>
      <c r="B120" s="12"/>
    </row>
    <row r="121" spans="1:4" x14ac:dyDescent="0.25">
      <c r="A121" s="102"/>
      <c r="B121" s="102"/>
    </row>
    <row r="122" spans="1:4" ht="15" x14ac:dyDescent="0.25">
      <c r="A122" s="70"/>
      <c r="B122" s="71"/>
    </row>
    <row r="123" spans="1:4" ht="15" x14ac:dyDescent="0.25">
      <c r="A123" s="88" t="s">
        <v>374</v>
      </c>
    </row>
    <row r="124" spans="1:4" x14ac:dyDescent="0.25">
      <c r="A124" s="51"/>
    </row>
    <row r="125" spans="1:4" x14ac:dyDescent="0.25">
      <c r="A125" s="462" t="s">
        <v>354</v>
      </c>
      <c r="B125" s="463"/>
    </row>
  </sheetData>
  <mergeCells count="13">
    <mergeCell ref="A125:B125"/>
    <mergeCell ref="A20:A21"/>
    <mergeCell ref="F5:I5"/>
    <mergeCell ref="F42:I42"/>
    <mergeCell ref="A42:A43"/>
    <mergeCell ref="B20:D20"/>
    <mergeCell ref="B42:E42"/>
    <mergeCell ref="E20:G20"/>
    <mergeCell ref="A5:A6"/>
    <mergeCell ref="B5:E5"/>
    <mergeCell ref="D90:E90"/>
    <mergeCell ref="B90:C90"/>
    <mergeCell ref="A90:A91"/>
  </mergeCells>
  <pageMargins left="0.25" right="0.25" top="0.75" bottom="0.75" header="0.3" footer="0.3"/>
  <pageSetup paperSize="9" scale="83"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3"/>
  <sheetViews>
    <sheetView showGridLines="0" zoomScaleNormal="100" workbookViewId="0">
      <selection activeCell="L36" sqref="L36"/>
    </sheetView>
  </sheetViews>
  <sheetFormatPr baseColWidth="10" defaultColWidth="11.42578125" defaultRowHeight="14.25" x14ac:dyDescent="0.25"/>
  <cols>
    <col min="1" max="1" width="22.42578125" style="2" customWidth="1"/>
    <col min="2" max="2" width="15.140625" style="2" customWidth="1"/>
    <col min="3" max="3" width="13.85546875" style="2" customWidth="1"/>
    <col min="4" max="4" width="14.5703125" style="2" customWidth="1"/>
    <col min="5" max="5" width="13.5703125" style="2" customWidth="1"/>
    <col min="6" max="16384" width="11.42578125" style="2"/>
  </cols>
  <sheetData>
    <row r="1" spans="1:5" ht="15" x14ac:dyDescent="0.25">
      <c r="A1" s="1" t="s">
        <v>287</v>
      </c>
      <c r="B1" s="1"/>
      <c r="C1" s="1"/>
      <c r="D1" s="1"/>
      <c r="E1" s="1"/>
    </row>
    <row r="2" spans="1:5" ht="15" x14ac:dyDescent="0.25">
      <c r="A2" s="24"/>
    </row>
    <row r="3" spans="1:5" ht="15" x14ac:dyDescent="0.25">
      <c r="A3" s="88" t="s">
        <v>132</v>
      </c>
      <c r="B3" s="7"/>
      <c r="C3" s="7"/>
      <c r="D3" s="7"/>
      <c r="E3" s="7"/>
    </row>
    <row r="4" spans="1:5" s="13" customFormat="1" x14ac:dyDescent="0.25">
      <c r="A4" s="50"/>
      <c r="B4" s="58"/>
    </row>
    <row r="5" spans="1:5" ht="32.25" customHeight="1" x14ac:dyDescent="0.25">
      <c r="A5" s="464" t="s">
        <v>21</v>
      </c>
      <c r="B5" s="471" t="s">
        <v>375</v>
      </c>
      <c r="C5" s="472"/>
      <c r="D5" s="464" t="s">
        <v>376</v>
      </c>
      <c r="E5" s="464"/>
    </row>
    <row r="6" spans="1:5" ht="28.5" x14ac:dyDescent="0.25">
      <c r="A6" s="464"/>
      <c r="B6" s="106" t="s">
        <v>123</v>
      </c>
      <c r="C6" s="106" t="s">
        <v>124</v>
      </c>
      <c r="D6" s="106" t="s">
        <v>123</v>
      </c>
      <c r="E6" s="106" t="s">
        <v>124</v>
      </c>
    </row>
    <row r="7" spans="1:5" x14ac:dyDescent="0.25">
      <c r="A7" s="72" t="s">
        <v>145</v>
      </c>
      <c r="B7" s="12"/>
      <c r="C7" s="12"/>
      <c r="D7" s="12"/>
      <c r="E7" s="12"/>
    </row>
    <row r="8" spans="1:5" ht="15" thickBot="1" x14ac:dyDescent="0.3">
      <c r="A8" s="73" t="s">
        <v>146</v>
      </c>
      <c r="B8" s="27"/>
      <c r="C8" s="27"/>
      <c r="D8" s="27"/>
      <c r="E8" s="27"/>
    </row>
    <row r="9" spans="1:5" ht="15" thickTop="1" x14ac:dyDescent="0.25">
      <c r="A9" s="110" t="s">
        <v>12</v>
      </c>
      <c r="B9" s="107"/>
      <c r="C9" s="107"/>
      <c r="D9" s="107"/>
      <c r="E9" s="107"/>
    </row>
    <row r="11" spans="1:5" ht="15" x14ac:dyDescent="0.25">
      <c r="A11" s="88" t="s">
        <v>344</v>
      </c>
    </row>
    <row r="12" spans="1:5" x14ac:dyDescent="0.25">
      <c r="A12" s="51"/>
    </row>
    <row r="13" spans="1:5" x14ac:dyDescent="0.25">
      <c r="A13" s="462" t="s">
        <v>354</v>
      </c>
      <c r="B13" s="463"/>
    </row>
  </sheetData>
  <mergeCells count="4">
    <mergeCell ref="A13:B13"/>
    <mergeCell ref="A5:A6"/>
    <mergeCell ref="B5:C5"/>
    <mergeCell ref="D5:E5"/>
  </mergeCells>
  <pageMargins left="0.25" right="0.25" top="0.75" bottom="0.75" header="0.3" footer="0.3"/>
  <pageSetup paperSize="9"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0"/>
  <sheetViews>
    <sheetView showGridLines="0" topLeftCell="A79" zoomScale="90" zoomScaleNormal="90" workbookViewId="0">
      <selection activeCell="G66" sqref="G66:H68"/>
    </sheetView>
  </sheetViews>
  <sheetFormatPr baseColWidth="10" defaultRowHeight="14.25" x14ac:dyDescent="0.25"/>
  <cols>
    <col min="1" max="1" width="34.28515625" style="2" customWidth="1"/>
    <col min="2" max="2" width="26.85546875" style="2" customWidth="1"/>
    <col min="3" max="3" width="16.5703125" style="2" customWidth="1"/>
    <col min="4" max="5" width="18.85546875" style="2" customWidth="1"/>
    <col min="6" max="6" width="16.85546875" style="2" customWidth="1"/>
    <col min="7" max="7" width="19.28515625" style="2" customWidth="1"/>
    <col min="8" max="8" width="14.42578125" style="2" customWidth="1"/>
    <col min="9" max="16384" width="11.42578125" style="2"/>
  </cols>
  <sheetData>
    <row r="1" spans="1:10" ht="15" x14ac:dyDescent="0.25">
      <c r="A1" s="1" t="s">
        <v>302</v>
      </c>
      <c r="B1" s="1"/>
      <c r="C1" s="1"/>
      <c r="D1" s="1"/>
      <c r="E1" s="1"/>
      <c r="F1" s="1"/>
    </row>
    <row r="2" spans="1:10" ht="15" x14ac:dyDescent="0.25">
      <c r="A2" s="24"/>
    </row>
    <row r="3" spans="1:10" ht="15" x14ac:dyDescent="0.25">
      <c r="A3" s="88" t="s">
        <v>125</v>
      </c>
      <c r="B3" s="7"/>
      <c r="C3" s="7"/>
      <c r="D3" s="7"/>
      <c r="E3" s="7"/>
      <c r="F3" s="7"/>
    </row>
    <row r="4" spans="1:10" x14ac:dyDescent="0.25">
      <c r="A4" s="6"/>
    </row>
    <row r="5" spans="1:10" ht="15.75" customHeight="1" x14ac:dyDescent="0.25">
      <c r="A5" s="469" t="s">
        <v>21</v>
      </c>
      <c r="B5" s="471" t="s">
        <v>342</v>
      </c>
      <c r="C5" s="472"/>
      <c r="D5" s="472"/>
      <c r="E5" s="473"/>
      <c r="F5" s="471" t="s">
        <v>343</v>
      </c>
      <c r="G5" s="472"/>
      <c r="H5" s="472"/>
      <c r="I5" s="473"/>
    </row>
    <row r="6" spans="1:10" ht="28.5" x14ac:dyDescent="0.25">
      <c r="A6" s="470"/>
      <c r="B6" s="106" t="s">
        <v>43</v>
      </c>
      <c r="C6" s="106" t="s">
        <v>62</v>
      </c>
      <c r="D6" s="106" t="s">
        <v>63</v>
      </c>
      <c r="E6" s="106" t="s">
        <v>64</v>
      </c>
      <c r="F6" s="106" t="s">
        <v>43</v>
      </c>
      <c r="G6" s="106" t="s">
        <v>62</v>
      </c>
      <c r="H6" s="106" t="s">
        <v>63</v>
      </c>
      <c r="I6" s="106" t="s">
        <v>64</v>
      </c>
    </row>
    <row r="7" spans="1:10" s="13" customFormat="1" ht="28.5" x14ac:dyDescent="0.25">
      <c r="A7" s="120" t="s">
        <v>191</v>
      </c>
      <c r="B7" s="195"/>
      <c r="C7" s="188"/>
      <c r="D7" s="188"/>
      <c r="E7" s="188"/>
      <c r="F7" s="190"/>
      <c r="G7" s="188"/>
      <c r="H7" s="188"/>
      <c r="I7" s="188"/>
      <c r="J7" s="2"/>
    </row>
    <row r="8" spans="1:10" s="13" customFormat="1" ht="21" customHeight="1" x14ac:dyDescent="0.25">
      <c r="A8" s="120" t="s">
        <v>192</v>
      </c>
      <c r="B8" s="195"/>
      <c r="C8" s="188"/>
      <c r="D8" s="188"/>
      <c r="E8" s="188"/>
      <c r="F8" s="188"/>
      <c r="G8" s="188"/>
      <c r="H8" s="188"/>
      <c r="I8" s="188"/>
      <c r="J8" s="2"/>
    </row>
    <row r="9" spans="1:10" s="13" customFormat="1" ht="23.25" customHeight="1" thickBot="1" x14ac:dyDescent="0.3">
      <c r="A9" s="122"/>
      <c r="B9" s="93"/>
      <c r="C9" s="31"/>
      <c r="D9" s="31"/>
      <c r="E9" s="31"/>
      <c r="F9" s="31"/>
      <c r="G9" s="31"/>
      <c r="H9" s="31"/>
      <c r="I9" s="31"/>
      <c r="J9" s="2"/>
    </row>
    <row r="10" spans="1:10" s="88" customFormat="1" ht="15.75" thickTop="1" x14ac:dyDescent="0.25">
      <c r="A10" s="251" t="s">
        <v>12</v>
      </c>
      <c r="B10" s="194">
        <f>SUM(B7:B9)</f>
        <v>0</v>
      </c>
      <c r="C10" s="194">
        <f t="shared" ref="C10:E10" si="0">SUM(C7:C9)</f>
        <v>0</v>
      </c>
      <c r="D10" s="194">
        <f t="shared" si="0"/>
        <v>0</v>
      </c>
      <c r="E10" s="194">
        <f t="shared" si="0"/>
        <v>0</v>
      </c>
      <c r="F10" s="241">
        <f>SUM(F7:F9)</f>
        <v>0</v>
      </c>
      <c r="G10" s="241">
        <f>SUM(G7:G9)</f>
        <v>0</v>
      </c>
      <c r="H10" s="242"/>
      <c r="I10" s="241">
        <f>SUM(I7:I9)</f>
        <v>0</v>
      </c>
    </row>
    <row r="11" spans="1:10" x14ac:dyDescent="0.25">
      <c r="A11" s="23"/>
    </row>
    <row r="12" spans="1:10" ht="15" x14ac:dyDescent="0.25">
      <c r="A12" s="88" t="s">
        <v>126</v>
      </c>
      <c r="B12" s="7"/>
      <c r="C12" s="7"/>
      <c r="D12" s="7"/>
      <c r="E12" s="7"/>
      <c r="F12" s="7"/>
    </row>
    <row r="14" spans="1:10" x14ac:dyDescent="0.25">
      <c r="A14" s="2" t="s">
        <v>111</v>
      </c>
    </row>
    <row r="16" spans="1:10" ht="15.75" customHeight="1" x14ac:dyDescent="0.25">
      <c r="A16" s="464" t="s">
        <v>154</v>
      </c>
      <c r="B16" s="464" t="s">
        <v>377</v>
      </c>
      <c r="C16" s="471" t="s">
        <v>342</v>
      </c>
      <c r="D16" s="473"/>
      <c r="E16" s="471" t="s">
        <v>343</v>
      </c>
      <c r="F16" s="473"/>
    </row>
    <row r="17" spans="1:10" ht="42.75" x14ac:dyDescent="0.25">
      <c r="A17" s="464"/>
      <c r="B17" s="464"/>
      <c r="C17" s="106" t="s">
        <v>64</v>
      </c>
      <c r="D17" s="106" t="s">
        <v>65</v>
      </c>
      <c r="E17" s="106" t="s">
        <v>64</v>
      </c>
      <c r="F17" s="106" t="s">
        <v>65</v>
      </c>
    </row>
    <row r="18" spans="1:10" s="13" customFormat="1" x14ac:dyDescent="0.25">
      <c r="A18" s="52"/>
      <c r="B18" s="52"/>
      <c r="C18" s="52"/>
      <c r="D18" s="52"/>
      <c r="E18" s="52"/>
      <c r="F18" s="52"/>
    </row>
    <row r="19" spans="1:10" ht="15" thickBot="1" x14ac:dyDescent="0.3">
      <c r="A19" s="27"/>
      <c r="B19" s="27"/>
      <c r="C19" s="27"/>
      <c r="D19" s="27"/>
      <c r="E19" s="27"/>
      <c r="F19" s="27"/>
    </row>
    <row r="20" spans="1:10" ht="15" thickTop="1" x14ac:dyDescent="0.25">
      <c r="A20" s="465" t="s">
        <v>12</v>
      </c>
      <c r="B20" s="466"/>
      <c r="C20" s="107"/>
      <c r="D20" s="107"/>
      <c r="E20" s="107"/>
      <c r="F20" s="107"/>
    </row>
    <row r="21" spans="1:10" ht="15" x14ac:dyDescent="0.25">
      <c r="A21" s="11"/>
      <c r="B21" s="11"/>
      <c r="C21" s="11"/>
      <c r="D21" s="11"/>
      <c r="E21" s="11"/>
      <c r="F21" s="64"/>
      <c r="G21" s="64"/>
      <c r="H21" s="11"/>
      <c r="I21" s="11"/>
      <c r="J21" s="11"/>
    </row>
    <row r="22" spans="1:10" x14ac:dyDescent="0.25">
      <c r="A22" s="2" t="s">
        <v>483</v>
      </c>
    </row>
    <row r="24" spans="1:10" ht="15.75" customHeight="1" x14ac:dyDescent="0.25">
      <c r="A24" s="464" t="s">
        <v>154</v>
      </c>
      <c r="B24" s="464" t="s">
        <v>377</v>
      </c>
      <c r="C24" s="464" t="s">
        <v>112</v>
      </c>
      <c r="D24" s="471" t="s">
        <v>342</v>
      </c>
      <c r="E24" s="473"/>
      <c r="F24" s="471" t="s">
        <v>343</v>
      </c>
      <c r="G24" s="473"/>
    </row>
    <row r="25" spans="1:10" ht="28.5" x14ac:dyDescent="0.25">
      <c r="A25" s="464"/>
      <c r="B25" s="464"/>
      <c r="C25" s="464"/>
      <c r="D25" s="106" t="s">
        <v>64</v>
      </c>
      <c r="E25" s="106" t="s">
        <v>66</v>
      </c>
      <c r="F25" s="106" t="s">
        <v>64</v>
      </c>
      <c r="G25" s="106" t="s">
        <v>66</v>
      </c>
    </row>
    <row r="26" spans="1:10" s="13" customFormat="1" ht="42.75" x14ac:dyDescent="0.25">
      <c r="A26" s="196">
        <v>15102</v>
      </c>
      <c r="B26" s="196" t="s">
        <v>192</v>
      </c>
      <c r="C26" s="196" t="s">
        <v>521</v>
      </c>
      <c r="D26" s="197"/>
      <c r="E26" s="196"/>
      <c r="F26" s="197"/>
      <c r="G26" s="196"/>
    </row>
    <row r="27" spans="1:10" ht="15" thickBot="1" x14ac:dyDescent="0.3">
      <c r="A27" s="27"/>
      <c r="B27" s="27"/>
      <c r="C27" s="27"/>
      <c r="D27" s="27"/>
      <c r="E27" s="27"/>
      <c r="F27" s="27"/>
      <c r="G27" s="27"/>
    </row>
    <row r="28" spans="1:10" s="184" customFormat="1" ht="15.75" thickTop="1" x14ac:dyDescent="0.25">
      <c r="A28" s="498" t="s">
        <v>12</v>
      </c>
      <c r="B28" s="499"/>
      <c r="C28" s="500"/>
      <c r="D28" s="202"/>
      <c r="E28" s="202"/>
      <c r="F28" s="194">
        <f>SUM(F26:F27)</f>
        <v>0</v>
      </c>
      <c r="G28" s="202">
        <f>SUM(G26:G27)</f>
        <v>0</v>
      </c>
    </row>
    <row r="30" spans="1:10" ht="15" x14ac:dyDescent="0.25">
      <c r="A30" s="2" t="s">
        <v>378</v>
      </c>
      <c r="B30" s="7"/>
      <c r="C30" s="65"/>
      <c r="D30" s="7"/>
      <c r="E30" s="7"/>
      <c r="F30" s="7"/>
      <c r="G30" s="7"/>
    </row>
    <row r="31" spans="1:10" x14ac:dyDescent="0.25">
      <c r="A31" s="23"/>
    </row>
    <row r="32" spans="1:10" ht="15.75" customHeight="1" x14ac:dyDescent="0.25">
      <c r="A32" s="464" t="s">
        <v>21</v>
      </c>
      <c r="B32" s="471" t="s">
        <v>342</v>
      </c>
      <c r="C32" s="473"/>
      <c r="D32" s="471" t="s">
        <v>343</v>
      </c>
      <c r="E32" s="473"/>
    </row>
    <row r="33" spans="1:14" x14ac:dyDescent="0.25">
      <c r="A33" s="464"/>
      <c r="B33" s="106" t="s">
        <v>67</v>
      </c>
      <c r="C33" s="106" t="s">
        <v>64</v>
      </c>
      <c r="D33" s="106" t="s">
        <v>67</v>
      </c>
      <c r="E33" s="106" t="s">
        <v>64</v>
      </c>
    </row>
    <row r="34" spans="1:14" s="13" customFormat="1" x14ac:dyDescent="0.25">
      <c r="A34" s="52"/>
      <c r="B34" s="52"/>
      <c r="C34" s="52"/>
      <c r="D34" s="52"/>
      <c r="E34" s="52"/>
      <c r="F34" s="2"/>
    </row>
    <row r="35" spans="1:14" ht="15" thickBot="1" x14ac:dyDescent="0.3">
      <c r="A35" s="27"/>
      <c r="B35" s="27"/>
      <c r="C35" s="27"/>
      <c r="D35" s="27"/>
      <c r="E35" s="27"/>
    </row>
    <row r="36" spans="1:14" ht="15" thickTop="1" x14ac:dyDescent="0.25">
      <c r="A36" s="109" t="s">
        <v>12</v>
      </c>
      <c r="B36" s="107"/>
      <c r="C36" s="107"/>
      <c r="D36" s="107"/>
      <c r="E36" s="107"/>
    </row>
    <row r="37" spans="1:14" x14ac:dyDescent="0.25">
      <c r="A37" s="6"/>
    </row>
    <row r="38" spans="1:14" ht="15" x14ac:dyDescent="0.25">
      <c r="A38" s="88" t="s">
        <v>379</v>
      </c>
      <c r="B38" s="4"/>
      <c r="C38" s="66"/>
      <c r="D38" s="7"/>
      <c r="E38" s="7"/>
      <c r="F38" s="7"/>
      <c r="G38" s="7"/>
    </row>
    <row r="39" spans="1:14" x14ac:dyDescent="0.25">
      <c r="A39" s="6"/>
    </row>
    <row r="40" spans="1:14" s="13" customFormat="1" x14ac:dyDescent="0.25">
      <c r="A40" s="464" t="s">
        <v>21</v>
      </c>
      <c r="B40" s="496" t="s">
        <v>342</v>
      </c>
      <c r="C40" s="496"/>
      <c r="D40" s="496"/>
      <c r="E40" s="496"/>
      <c r="F40" s="496"/>
      <c r="G40" s="496"/>
      <c r="H40" s="496"/>
      <c r="I40" s="496"/>
      <c r="J40" s="496"/>
      <c r="K40" s="496"/>
      <c r="L40" s="496"/>
      <c r="M40" s="2"/>
      <c r="N40" s="2"/>
    </row>
    <row r="41" spans="1:14" s="13" customFormat="1" x14ac:dyDescent="0.25">
      <c r="A41" s="464"/>
      <c r="B41" s="496" t="s">
        <v>244</v>
      </c>
      <c r="C41" s="496"/>
      <c r="D41" s="496"/>
      <c r="E41" s="496"/>
      <c r="F41" s="496"/>
      <c r="G41" s="496" t="s">
        <v>241</v>
      </c>
      <c r="H41" s="496"/>
      <c r="I41" s="496"/>
      <c r="J41" s="496"/>
      <c r="K41" s="496"/>
      <c r="L41" s="464" t="s">
        <v>3</v>
      </c>
      <c r="M41" s="2"/>
      <c r="N41" s="2"/>
    </row>
    <row r="42" spans="1:14" ht="42.75" x14ac:dyDescent="0.25">
      <c r="A42" s="464"/>
      <c r="B42" s="106" t="s">
        <v>191</v>
      </c>
      <c r="C42" s="106" t="s">
        <v>192</v>
      </c>
      <c r="D42" s="106" t="s">
        <v>193</v>
      </c>
      <c r="E42" s="106" t="s">
        <v>194</v>
      </c>
      <c r="F42" s="106" t="s">
        <v>484</v>
      </c>
      <c r="G42" s="106" t="s">
        <v>191</v>
      </c>
      <c r="H42" s="106" t="s">
        <v>192</v>
      </c>
      <c r="I42" s="106" t="s">
        <v>193</v>
      </c>
      <c r="J42" s="106" t="s">
        <v>194</v>
      </c>
      <c r="K42" s="106" t="s">
        <v>484</v>
      </c>
      <c r="L42" s="464"/>
    </row>
    <row r="43" spans="1:14" ht="15" x14ac:dyDescent="0.25">
      <c r="A43" s="129" t="s">
        <v>367</v>
      </c>
      <c r="B43" s="174"/>
      <c r="C43" s="3"/>
      <c r="D43" s="3"/>
      <c r="E43" s="3"/>
      <c r="F43" s="3"/>
      <c r="G43" s="187"/>
      <c r="H43" s="187"/>
      <c r="I43" s="3"/>
      <c r="J43" s="3"/>
      <c r="K43" s="3"/>
      <c r="L43" s="3"/>
    </row>
    <row r="44" spans="1:14" x14ac:dyDescent="0.25">
      <c r="A44" s="20" t="s">
        <v>68</v>
      </c>
      <c r="B44" s="174"/>
      <c r="C44" s="3"/>
      <c r="D44" s="3"/>
      <c r="E44" s="3"/>
      <c r="F44" s="3"/>
      <c r="G44" s="187"/>
      <c r="H44" s="187"/>
      <c r="I44" s="3"/>
      <c r="J44" s="3"/>
      <c r="K44" s="3"/>
      <c r="L44" s="3"/>
    </row>
    <row r="45" spans="1:14" s="13" customFormat="1" x14ac:dyDescent="0.25">
      <c r="A45" s="41" t="s">
        <v>247</v>
      </c>
      <c r="B45" s="175"/>
      <c r="C45" s="12"/>
      <c r="D45" s="12"/>
      <c r="E45" s="12"/>
      <c r="F45" s="12"/>
      <c r="G45" s="188"/>
      <c r="H45" s="188"/>
      <c r="I45" s="12"/>
      <c r="J45" s="12"/>
      <c r="K45" s="12"/>
      <c r="L45" s="12"/>
    </row>
    <row r="46" spans="1:14" s="13" customFormat="1" ht="15" thickBot="1" x14ac:dyDescent="0.3">
      <c r="A46" s="48" t="s">
        <v>51</v>
      </c>
      <c r="B46" s="9"/>
      <c r="C46" s="9"/>
      <c r="D46" s="9"/>
      <c r="E46" s="9"/>
      <c r="F46" s="9"/>
      <c r="G46" s="189"/>
      <c r="H46" s="189"/>
      <c r="I46" s="9"/>
      <c r="J46" s="9"/>
      <c r="K46" s="9"/>
      <c r="L46" s="9"/>
    </row>
    <row r="47" spans="1:14" ht="15.75" thickTop="1" x14ac:dyDescent="0.25">
      <c r="A47" s="131" t="s">
        <v>368</v>
      </c>
      <c r="B47" s="10"/>
      <c r="C47" s="10"/>
      <c r="D47" s="10"/>
      <c r="E47" s="10"/>
      <c r="F47" s="10"/>
      <c r="G47" s="193">
        <f>SUM(G43:G46)</f>
        <v>0</v>
      </c>
      <c r="H47" s="193">
        <f>SUM(H43:H46)</f>
        <v>0</v>
      </c>
      <c r="I47" s="193">
        <f t="shared" ref="I47:L47" si="1">SUM(I43:I46)</f>
        <v>0</v>
      </c>
      <c r="J47" s="193">
        <f t="shared" si="1"/>
        <v>0</v>
      </c>
      <c r="K47" s="193">
        <f t="shared" si="1"/>
        <v>0</v>
      </c>
      <c r="L47" s="193">
        <f t="shared" si="1"/>
        <v>0</v>
      </c>
    </row>
    <row r="48" spans="1:14" ht="28.5" x14ac:dyDescent="0.25">
      <c r="A48" s="41" t="s">
        <v>485</v>
      </c>
      <c r="B48" s="174"/>
      <c r="C48" s="3"/>
      <c r="D48" s="3"/>
      <c r="E48" s="3"/>
      <c r="F48" s="3"/>
      <c r="G48" s="187"/>
      <c r="H48" s="187"/>
      <c r="I48" s="3"/>
      <c r="J48" s="3"/>
      <c r="K48" s="3"/>
      <c r="L48" s="3"/>
    </row>
    <row r="49" spans="1:14" x14ac:dyDescent="0.25">
      <c r="A49" s="26" t="s">
        <v>69</v>
      </c>
      <c r="B49" s="174"/>
      <c r="C49" s="3"/>
      <c r="D49" s="3"/>
      <c r="E49" s="3"/>
      <c r="F49" s="3"/>
      <c r="G49" s="187"/>
      <c r="H49" s="187"/>
      <c r="I49" s="3"/>
      <c r="J49" s="3"/>
      <c r="K49" s="3"/>
      <c r="L49" s="3"/>
    </row>
    <row r="50" spans="1:14" ht="15" thickBot="1" x14ac:dyDescent="0.3">
      <c r="A50" s="48" t="s">
        <v>51</v>
      </c>
      <c r="B50" s="9"/>
      <c r="C50" s="9"/>
      <c r="D50" s="9"/>
      <c r="E50" s="9"/>
      <c r="F50" s="9"/>
      <c r="G50" s="189"/>
      <c r="H50" s="189"/>
      <c r="I50" s="9"/>
      <c r="J50" s="9"/>
      <c r="K50" s="9"/>
      <c r="L50" s="9"/>
    </row>
    <row r="51" spans="1:14" ht="15.75" thickTop="1" x14ac:dyDescent="0.25">
      <c r="A51" s="128" t="s">
        <v>382</v>
      </c>
      <c r="B51" s="10"/>
      <c r="C51" s="10"/>
      <c r="D51" s="10"/>
      <c r="E51" s="10"/>
      <c r="F51" s="10"/>
      <c r="G51" s="193">
        <f>SUM(G48:G50)</f>
        <v>0</v>
      </c>
      <c r="H51" s="193">
        <f>SUM(H48:H50)</f>
        <v>0</v>
      </c>
      <c r="I51" s="10"/>
      <c r="J51" s="10"/>
      <c r="K51" s="10"/>
      <c r="L51" s="10"/>
    </row>
    <row r="52" spans="1:14" x14ac:dyDescent="0.25">
      <c r="A52" s="41" t="s">
        <v>480</v>
      </c>
      <c r="B52" s="174"/>
      <c r="C52" s="3"/>
      <c r="D52" s="3"/>
      <c r="E52" s="3"/>
      <c r="F52" s="3"/>
      <c r="G52" s="187"/>
      <c r="H52" s="187"/>
      <c r="I52" s="3"/>
      <c r="J52" s="3"/>
      <c r="K52" s="3"/>
      <c r="L52" s="3"/>
    </row>
    <row r="53" spans="1:14" x14ac:dyDescent="0.25">
      <c r="A53" s="41" t="s">
        <v>54</v>
      </c>
      <c r="B53" s="174"/>
      <c r="C53" s="3"/>
      <c r="D53" s="3"/>
      <c r="E53" s="3"/>
      <c r="F53" s="3"/>
      <c r="G53" s="187"/>
      <c r="H53" s="187"/>
      <c r="I53" s="3"/>
      <c r="J53" s="3"/>
      <c r="K53" s="3"/>
      <c r="L53" s="3"/>
    </row>
    <row r="54" spans="1:14" ht="15" thickBot="1" x14ac:dyDescent="0.3">
      <c r="A54" s="48" t="s">
        <v>51</v>
      </c>
      <c r="B54" s="9"/>
      <c r="C54" s="9"/>
      <c r="D54" s="9"/>
      <c r="E54" s="9"/>
      <c r="F54" s="9"/>
      <c r="G54" s="189"/>
      <c r="H54" s="189"/>
      <c r="I54" s="9"/>
      <c r="J54" s="9"/>
      <c r="K54" s="9"/>
      <c r="L54" s="9"/>
    </row>
    <row r="55" spans="1:14" ht="16.5" thickTop="1" thickBot="1" x14ac:dyDescent="0.3">
      <c r="A55" s="130" t="s">
        <v>380</v>
      </c>
      <c r="B55" s="30"/>
      <c r="C55" s="30"/>
      <c r="D55" s="30"/>
      <c r="E55" s="30"/>
      <c r="F55" s="30"/>
      <c r="G55" s="191"/>
      <c r="H55" s="191"/>
      <c r="I55" s="30"/>
      <c r="J55" s="30"/>
      <c r="K55" s="30"/>
      <c r="L55" s="30"/>
    </row>
    <row r="56" spans="1:14" ht="15" thickTop="1" x14ac:dyDescent="0.25">
      <c r="A56" s="109" t="s">
        <v>369</v>
      </c>
      <c r="B56" s="143"/>
      <c r="C56" s="107"/>
      <c r="D56" s="107"/>
      <c r="E56" s="107"/>
      <c r="F56" s="107"/>
      <c r="G56" s="194">
        <f>+G47-G51-G55</f>
        <v>0</v>
      </c>
      <c r="H56" s="194">
        <f>+H47-H51-H55</f>
        <v>0</v>
      </c>
      <c r="I56" s="107"/>
      <c r="J56" s="107"/>
      <c r="K56" s="107"/>
      <c r="L56" s="107"/>
    </row>
    <row r="57" spans="1:14" x14ac:dyDescent="0.25">
      <c r="A57" s="6"/>
    </row>
    <row r="58" spans="1:14" s="13" customFormat="1" x14ac:dyDescent="0.25">
      <c r="A58" s="464" t="s">
        <v>21</v>
      </c>
      <c r="B58" s="496" t="s">
        <v>343</v>
      </c>
      <c r="C58" s="496"/>
      <c r="D58" s="496"/>
      <c r="E58" s="496"/>
      <c r="F58" s="496"/>
      <c r="G58" s="496"/>
      <c r="H58" s="496"/>
      <c r="I58" s="496"/>
      <c r="J58" s="496"/>
      <c r="K58" s="496"/>
      <c r="L58" s="496"/>
      <c r="M58" s="2"/>
      <c r="N58" s="2"/>
    </row>
    <row r="59" spans="1:14" s="13" customFormat="1" x14ac:dyDescent="0.25">
      <c r="A59" s="464"/>
      <c r="B59" s="496" t="s">
        <v>244</v>
      </c>
      <c r="C59" s="496"/>
      <c r="D59" s="496"/>
      <c r="E59" s="496"/>
      <c r="F59" s="496"/>
      <c r="G59" s="496" t="s">
        <v>241</v>
      </c>
      <c r="H59" s="496"/>
      <c r="I59" s="496"/>
      <c r="J59" s="496"/>
      <c r="K59" s="496"/>
      <c r="L59" s="464" t="s">
        <v>3</v>
      </c>
      <c r="M59" s="2"/>
      <c r="N59" s="2"/>
    </row>
    <row r="60" spans="1:14" ht="42.75" x14ac:dyDescent="0.25">
      <c r="A60" s="464"/>
      <c r="B60" s="106" t="s">
        <v>191</v>
      </c>
      <c r="C60" s="106" t="s">
        <v>192</v>
      </c>
      <c r="D60" s="106" t="s">
        <v>193</v>
      </c>
      <c r="E60" s="106" t="s">
        <v>194</v>
      </c>
      <c r="F60" s="108" t="s">
        <v>484</v>
      </c>
      <c r="G60" s="106" t="s">
        <v>191</v>
      </c>
      <c r="H60" s="106" t="s">
        <v>192</v>
      </c>
      <c r="I60" s="106" t="s">
        <v>193</v>
      </c>
      <c r="J60" s="106" t="s">
        <v>194</v>
      </c>
      <c r="K60" s="108" t="s">
        <v>484</v>
      </c>
      <c r="L60" s="464"/>
    </row>
    <row r="61" spans="1:14" ht="15" x14ac:dyDescent="0.25">
      <c r="A61" s="129" t="s">
        <v>370</v>
      </c>
      <c r="B61" s="192"/>
      <c r="C61" s="3"/>
      <c r="D61" s="3"/>
      <c r="E61" s="3"/>
      <c r="F61" s="3"/>
      <c r="G61" s="187"/>
      <c r="H61" s="187"/>
      <c r="I61" s="3"/>
      <c r="J61" s="3"/>
      <c r="K61" s="3"/>
      <c r="L61" s="3"/>
    </row>
    <row r="62" spans="1:14" x14ac:dyDescent="0.25">
      <c r="A62" s="20" t="s">
        <v>68</v>
      </c>
      <c r="B62" s="187"/>
      <c r="C62" s="3"/>
      <c r="D62" s="3"/>
      <c r="E62" s="3"/>
      <c r="F62" s="3"/>
      <c r="G62" s="187"/>
      <c r="H62" s="187"/>
      <c r="I62" s="3"/>
      <c r="J62" s="3"/>
      <c r="K62" s="3"/>
      <c r="L62" s="3"/>
    </row>
    <row r="63" spans="1:14" s="13" customFormat="1" x14ac:dyDescent="0.25">
      <c r="A63" s="41" t="s">
        <v>247</v>
      </c>
      <c r="B63" s="188"/>
      <c r="C63" s="12"/>
      <c r="D63" s="12"/>
      <c r="E63" s="12"/>
      <c r="F63" s="12"/>
      <c r="G63" s="188"/>
      <c r="H63" s="188"/>
      <c r="I63" s="12"/>
      <c r="J63" s="12"/>
      <c r="K63" s="12"/>
      <c r="L63" s="12"/>
    </row>
    <row r="64" spans="1:14" s="13" customFormat="1" ht="15" thickBot="1" x14ac:dyDescent="0.3">
      <c r="A64" s="48" t="s">
        <v>51</v>
      </c>
      <c r="B64" s="189"/>
      <c r="C64" s="9"/>
      <c r="D64" s="9"/>
      <c r="E64" s="9"/>
      <c r="F64" s="9"/>
      <c r="G64" s="189"/>
      <c r="H64" s="189"/>
      <c r="I64" s="9"/>
      <c r="J64" s="9"/>
      <c r="K64" s="9"/>
      <c r="L64" s="9"/>
    </row>
    <row r="65" spans="1:12" ht="15.75" thickTop="1" x14ac:dyDescent="0.25">
      <c r="A65" s="131" t="s">
        <v>371</v>
      </c>
      <c r="B65" s="193"/>
      <c r="C65" s="10"/>
      <c r="D65" s="10"/>
      <c r="E65" s="10"/>
      <c r="F65" s="10"/>
      <c r="G65" s="193">
        <f>SUM(G61:G64)</f>
        <v>0</v>
      </c>
      <c r="H65" s="193">
        <f>SUM(H61:H64)</f>
        <v>0</v>
      </c>
      <c r="I65" s="10"/>
      <c r="J65" s="10"/>
      <c r="K65" s="10"/>
      <c r="L65" s="10"/>
    </row>
    <row r="66" spans="1:12" ht="28.5" x14ac:dyDescent="0.25">
      <c r="A66" s="41" t="s">
        <v>485</v>
      </c>
      <c r="B66" s="187"/>
      <c r="C66" s="3"/>
      <c r="D66" s="3"/>
      <c r="E66" s="3"/>
      <c r="F66" s="3"/>
      <c r="G66" s="187"/>
      <c r="H66" s="187"/>
      <c r="I66" s="3"/>
      <c r="J66" s="3"/>
      <c r="K66" s="3"/>
      <c r="L66" s="3"/>
    </row>
    <row r="67" spans="1:12" x14ac:dyDescent="0.25">
      <c r="A67" s="26" t="s">
        <v>69</v>
      </c>
      <c r="B67" s="187"/>
      <c r="C67" s="3"/>
      <c r="D67" s="3"/>
      <c r="E67" s="3"/>
      <c r="F67" s="3"/>
      <c r="G67" s="187"/>
      <c r="H67" s="187"/>
      <c r="I67" s="3"/>
      <c r="J67" s="3"/>
      <c r="K67" s="3"/>
      <c r="L67" s="3"/>
    </row>
    <row r="68" spans="1:12" ht="15" thickBot="1" x14ac:dyDescent="0.3">
      <c r="A68" s="48" t="s">
        <v>51</v>
      </c>
      <c r="B68" s="189"/>
      <c r="C68" s="9"/>
      <c r="D68" s="9"/>
      <c r="E68" s="9"/>
      <c r="F68" s="9"/>
      <c r="G68" s="189"/>
      <c r="H68" s="189"/>
      <c r="I68" s="9"/>
      <c r="J68" s="9"/>
      <c r="K68" s="9"/>
      <c r="L68" s="9"/>
    </row>
    <row r="69" spans="1:12" ht="15.75" thickTop="1" x14ac:dyDescent="0.25">
      <c r="A69" s="128" t="s">
        <v>382</v>
      </c>
      <c r="B69" s="190"/>
      <c r="C69" s="10"/>
      <c r="D69" s="10"/>
      <c r="E69" s="10"/>
      <c r="F69" s="10"/>
      <c r="G69" s="193">
        <f>SUM(G66:G68)</f>
        <v>0</v>
      </c>
      <c r="H69" s="193">
        <f>SUM(H66:H68)</f>
        <v>0</v>
      </c>
      <c r="I69" s="10"/>
      <c r="J69" s="10"/>
      <c r="K69" s="10"/>
      <c r="L69" s="10"/>
    </row>
    <row r="70" spans="1:12" x14ac:dyDescent="0.25">
      <c r="A70" s="41" t="s">
        <v>480</v>
      </c>
      <c r="B70" s="187"/>
      <c r="C70" s="3"/>
      <c r="D70" s="3"/>
      <c r="E70" s="3"/>
      <c r="F70" s="3"/>
      <c r="G70" s="187"/>
      <c r="H70" s="187"/>
      <c r="I70" s="3"/>
      <c r="J70" s="3"/>
      <c r="K70" s="3"/>
      <c r="L70" s="3"/>
    </row>
    <row r="71" spans="1:12" x14ac:dyDescent="0.25">
      <c r="A71" s="41" t="s">
        <v>54</v>
      </c>
      <c r="B71" s="187"/>
      <c r="C71" s="3"/>
      <c r="D71" s="3"/>
      <c r="E71" s="3"/>
      <c r="F71" s="3"/>
      <c r="G71" s="187"/>
      <c r="H71" s="187"/>
      <c r="I71" s="3"/>
      <c r="J71" s="3"/>
      <c r="K71" s="3"/>
      <c r="L71" s="3"/>
    </row>
    <row r="72" spans="1:12" ht="15" thickBot="1" x14ac:dyDescent="0.3">
      <c r="A72" s="48" t="s">
        <v>51</v>
      </c>
      <c r="B72" s="189"/>
      <c r="C72" s="9"/>
      <c r="D72" s="9"/>
      <c r="E72" s="9"/>
      <c r="F72" s="9"/>
      <c r="G72" s="189"/>
      <c r="H72" s="189"/>
      <c r="I72" s="9"/>
      <c r="J72" s="9"/>
      <c r="K72" s="9"/>
      <c r="L72" s="9"/>
    </row>
    <row r="73" spans="1:12" ht="16.5" thickTop="1" thickBot="1" x14ac:dyDescent="0.3">
      <c r="A73" s="130" t="s">
        <v>380</v>
      </c>
      <c r="B73" s="191"/>
      <c r="C73" s="30"/>
      <c r="D73" s="30"/>
      <c r="E73" s="30"/>
      <c r="F73" s="30"/>
      <c r="G73" s="191"/>
      <c r="H73" s="191"/>
      <c r="I73" s="30"/>
      <c r="J73" s="30"/>
      <c r="K73" s="30"/>
      <c r="L73" s="30"/>
    </row>
    <row r="74" spans="1:12" ht="15" thickTop="1" x14ac:dyDescent="0.25">
      <c r="A74" s="109" t="s">
        <v>372</v>
      </c>
      <c r="B74" s="194"/>
      <c r="C74" s="107"/>
      <c r="D74" s="107"/>
      <c r="E74" s="107"/>
      <c r="F74" s="107"/>
      <c r="G74" s="194">
        <f>+G65-G69</f>
        <v>0</v>
      </c>
      <c r="H74" s="194">
        <f>+H65-H69</f>
        <v>0</v>
      </c>
      <c r="I74" s="107"/>
      <c r="J74" s="107"/>
      <c r="K74" s="107"/>
      <c r="L74" s="107"/>
    </row>
    <row r="75" spans="1:12" x14ac:dyDescent="0.25">
      <c r="A75" s="6"/>
    </row>
    <row r="76" spans="1:12" ht="15" x14ac:dyDescent="0.25">
      <c r="A76" s="88" t="s">
        <v>255</v>
      </c>
      <c r="B76" s="7"/>
      <c r="C76" s="65"/>
      <c r="D76" s="7"/>
      <c r="E76" s="7"/>
      <c r="F76" s="7"/>
      <c r="G76" s="7"/>
      <c r="H76" s="7"/>
      <c r="I76" s="7"/>
    </row>
    <row r="77" spans="1:12" x14ac:dyDescent="0.25">
      <c r="A77" s="6"/>
    </row>
    <row r="78" spans="1:12" x14ac:dyDescent="0.25">
      <c r="A78" s="464" t="s">
        <v>21</v>
      </c>
      <c r="B78" s="464" t="s">
        <v>342</v>
      </c>
      <c r="C78" s="464"/>
      <c r="D78" s="464" t="s">
        <v>343</v>
      </c>
      <c r="E78" s="464"/>
    </row>
    <row r="79" spans="1:12" x14ac:dyDescent="0.25">
      <c r="A79" s="464"/>
      <c r="B79" s="106" t="s">
        <v>55</v>
      </c>
      <c r="C79" s="106" t="s">
        <v>64</v>
      </c>
      <c r="D79" s="106" t="s">
        <v>55</v>
      </c>
      <c r="E79" s="106" t="s">
        <v>64</v>
      </c>
    </row>
    <row r="80" spans="1:12" s="13" customFormat="1" ht="28.5" x14ac:dyDescent="0.25">
      <c r="A80" s="53" t="s">
        <v>207</v>
      </c>
      <c r="B80" s="46"/>
      <c r="C80" s="46"/>
      <c r="D80" s="46"/>
      <c r="E80" s="46"/>
    </row>
    <row r="81" spans="1:5" s="13" customFormat="1" ht="28.5" x14ac:dyDescent="0.25">
      <c r="A81" s="53" t="s">
        <v>208</v>
      </c>
      <c r="B81" s="46"/>
      <c r="C81" s="46"/>
      <c r="D81" s="46"/>
      <c r="E81" s="46"/>
    </row>
    <row r="82" spans="1:5" s="13" customFormat="1" ht="29.25" thickBot="1" x14ac:dyDescent="0.3">
      <c r="A82" s="67" t="s">
        <v>209</v>
      </c>
      <c r="B82" s="27"/>
      <c r="C82" s="27"/>
      <c r="D82" s="27"/>
      <c r="E82" s="27"/>
    </row>
    <row r="83" spans="1:5" ht="15.75" thickTop="1" x14ac:dyDescent="0.25">
      <c r="A83" s="111" t="s">
        <v>12</v>
      </c>
      <c r="B83" s="107"/>
      <c r="C83" s="107"/>
      <c r="D83" s="107"/>
      <c r="E83" s="107"/>
    </row>
    <row r="85" spans="1:5" x14ac:dyDescent="0.25">
      <c r="A85" s="495" t="s">
        <v>383</v>
      </c>
      <c r="B85" s="495"/>
    </row>
    <row r="86" spans="1:5" x14ac:dyDescent="0.25">
      <c r="A86" s="497"/>
      <c r="B86" s="497"/>
    </row>
    <row r="88" spans="1:5" ht="15" x14ac:dyDescent="0.25">
      <c r="A88" s="88" t="s">
        <v>387</v>
      </c>
    </row>
    <row r="89" spans="1:5" x14ac:dyDescent="0.25">
      <c r="A89" s="51"/>
    </row>
    <row r="90" spans="1:5" x14ac:dyDescent="0.25">
      <c r="A90" s="462" t="s">
        <v>354</v>
      </c>
      <c r="B90" s="463"/>
    </row>
  </sheetData>
  <mergeCells count="33">
    <mergeCell ref="A5:A6"/>
    <mergeCell ref="B5:E5"/>
    <mergeCell ref="F5:I5"/>
    <mergeCell ref="B41:F41"/>
    <mergeCell ref="A24:A25"/>
    <mergeCell ref="B24:B25"/>
    <mergeCell ref="D24:E24"/>
    <mergeCell ref="F24:G24"/>
    <mergeCell ref="A32:A33"/>
    <mergeCell ref="B32:C32"/>
    <mergeCell ref="D32:E32"/>
    <mergeCell ref="A20:B20"/>
    <mergeCell ref="L41:L42"/>
    <mergeCell ref="B40:L40"/>
    <mergeCell ref="A16:A17"/>
    <mergeCell ref="B16:B17"/>
    <mergeCell ref="C16:D16"/>
    <mergeCell ref="E16:F16"/>
    <mergeCell ref="C24:C25"/>
    <mergeCell ref="A28:C28"/>
    <mergeCell ref="G41:K41"/>
    <mergeCell ref="A40:A42"/>
    <mergeCell ref="A90:B90"/>
    <mergeCell ref="B58:L58"/>
    <mergeCell ref="L59:L60"/>
    <mergeCell ref="A58:A60"/>
    <mergeCell ref="B59:F59"/>
    <mergeCell ref="G59:K59"/>
    <mergeCell ref="A78:A79"/>
    <mergeCell ref="B78:C78"/>
    <mergeCell ref="D78:E78"/>
    <mergeCell ref="A86:B86"/>
    <mergeCell ref="A85:B85"/>
  </mergeCells>
  <pageMargins left="0.25" right="0.25" top="0.75" bottom="0.75" header="0.3" footer="0.3"/>
  <pageSetup paperSize="9" scale="75"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showGridLines="0" topLeftCell="A13" zoomScaleNormal="100" workbookViewId="0">
      <selection activeCell="I21" sqref="I21"/>
    </sheetView>
  </sheetViews>
  <sheetFormatPr baseColWidth="10" defaultColWidth="11.42578125" defaultRowHeight="14.25" x14ac:dyDescent="0.25"/>
  <cols>
    <col min="1" max="1" width="29.7109375" style="2" customWidth="1"/>
    <col min="2" max="5" width="19.140625" style="2" customWidth="1"/>
    <col min="6" max="16384" width="11.42578125" style="2"/>
  </cols>
  <sheetData>
    <row r="1" spans="1:8" ht="15" x14ac:dyDescent="0.25">
      <c r="A1" s="1" t="s">
        <v>303</v>
      </c>
      <c r="B1" s="1"/>
      <c r="C1" s="1"/>
      <c r="D1" s="1"/>
      <c r="E1" s="1"/>
    </row>
    <row r="2" spans="1:8" ht="15" x14ac:dyDescent="0.25">
      <c r="A2" s="24"/>
    </row>
    <row r="3" spans="1:8" ht="15" x14ac:dyDescent="0.25">
      <c r="A3" s="88" t="s">
        <v>125</v>
      </c>
      <c r="B3" s="7"/>
      <c r="C3" s="7"/>
      <c r="D3" s="7"/>
      <c r="E3" s="7"/>
    </row>
    <row r="4" spans="1:8" s="13" customFormat="1" x14ac:dyDescent="0.25">
      <c r="A4" s="50"/>
      <c r="B4" s="58"/>
    </row>
    <row r="5" spans="1:8" ht="28.5" x14ac:dyDescent="0.25">
      <c r="A5" s="106" t="s">
        <v>154</v>
      </c>
      <c r="B5" s="106" t="s">
        <v>377</v>
      </c>
      <c r="C5" s="106" t="s">
        <v>342</v>
      </c>
      <c r="D5" s="106" t="s">
        <v>343</v>
      </c>
      <c r="E5" s="13"/>
      <c r="F5" s="13"/>
      <c r="G5" s="13"/>
      <c r="H5" s="13"/>
    </row>
    <row r="6" spans="1:8" x14ac:dyDescent="0.25">
      <c r="A6" s="44"/>
      <c r="B6" s="41"/>
      <c r="C6" s="12"/>
      <c r="D6" s="12"/>
      <c r="E6" s="13"/>
      <c r="F6" s="13"/>
      <c r="G6" s="13"/>
      <c r="H6" s="13"/>
    </row>
    <row r="7" spans="1:8" ht="15" thickBot="1" x14ac:dyDescent="0.3">
      <c r="A7" s="59"/>
      <c r="B7" s="60"/>
      <c r="C7" s="31"/>
      <c r="D7" s="31"/>
      <c r="E7" s="13"/>
      <c r="F7" s="13"/>
      <c r="G7" s="13"/>
      <c r="H7" s="13"/>
    </row>
    <row r="8" spans="1:8" ht="15" thickTop="1" x14ac:dyDescent="0.25">
      <c r="A8" s="501" t="s">
        <v>12</v>
      </c>
      <c r="B8" s="502"/>
      <c r="C8" s="107"/>
      <c r="D8" s="107"/>
      <c r="E8" s="13"/>
      <c r="F8" s="13"/>
      <c r="G8" s="13"/>
      <c r="H8" s="13"/>
    </row>
    <row r="9" spans="1:8" x14ac:dyDescent="0.25">
      <c r="A9" s="6"/>
    </row>
    <row r="10" spans="1:8" ht="15" x14ac:dyDescent="0.25">
      <c r="A10" s="88" t="s">
        <v>127</v>
      </c>
      <c r="B10" s="7"/>
      <c r="C10" s="7"/>
      <c r="D10" s="7"/>
      <c r="E10" s="7"/>
    </row>
    <row r="11" spans="1:8" s="13" customFormat="1" x14ac:dyDescent="0.25">
      <c r="A11" s="50"/>
      <c r="B11" s="58"/>
    </row>
    <row r="12" spans="1:8" ht="28.5" x14ac:dyDescent="0.25">
      <c r="A12" s="113" t="s">
        <v>21</v>
      </c>
      <c r="B12" s="106" t="s">
        <v>71</v>
      </c>
      <c r="C12" s="106" t="s">
        <v>72</v>
      </c>
    </row>
    <row r="13" spans="1:8" ht="15" x14ac:dyDescent="0.25">
      <c r="A13" s="132" t="s">
        <v>367</v>
      </c>
      <c r="B13" s="12"/>
      <c r="C13" s="12"/>
    </row>
    <row r="14" spans="1:8" x14ac:dyDescent="0.25">
      <c r="A14" s="41" t="s">
        <v>49</v>
      </c>
      <c r="B14" s="12"/>
      <c r="C14" s="12"/>
    </row>
    <row r="15" spans="1:8" x14ac:dyDescent="0.25">
      <c r="A15" s="41" t="s">
        <v>50</v>
      </c>
      <c r="B15" s="12"/>
      <c r="C15" s="12"/>
    </row>
    <row r="16" spans="1:8" x14ac:dyDescent="0.25">
      <c r="A16" s="41" t="s">
        <v>51</v>
      </c>
      <c r="B16" s="12"/>
      <c r="C16" s="12"/>
    </row>
    <row r="17" spans="1:5" ht="15" thickBot="1" x14ac:dyDescent="0.3">
      <c r="A17" s="48" t="s">
        <v>52</v>
      </c>
      <c r="B17" s="27"/>
      <c r="C17" s="27"/>
    </row>
    <row r="18" spans="1:5" ht="15" thickTop="1" x14ac:dyDescent="0.25">
      <c r="A18" s="109" t="s">
        <v>369</v>
      </c>
      <c r="B18" s="107"/>
      <c r="C18" s="107"/>
    </row>
    <row r="19" spans="1:5" x14ac:dyDescent="0.25">
      <c r="A19" s="6"/>
    </row>
    <row r="20" spans="1:5" ht="28.5" x14ac:dyDescent="0.25">
      <c r="A20" s="113" t="s">
        <v>21</v>
      </c>
      <c r="B20" s="106" t="s">
        <v>71</v>
      </c>
      <c r="C20" s="106" t="s">
        <v>72</v>
      </c>
    </row>
    <row r="21" spans="1:5" ht="15" x14ac:dyDescent="0.25">
      <c r="A21" s="132" t="s">
        <v>370</v>
      </c>
      <c r="B21" s="12"/>
      <c r="C21" s="12"/>
    </row>
    <row r="22" spans="1:5" x14ac:dyDescent="0.25">
      <c r="A22" s="41" t="s">
        <v>49</v>
      </c>
      <c r="B22" s="12"/>
      <c r="C22" s="12"/>
    </row>
    <row r="23" spans="1:5" x14ac:dyDescent="0.25">
      <c r="A23" s="41" t="s">
        <v>50</v>
      </c>
      <c r="B23" s="12"/>
      <c r="C23" s="12"/>
    </row>
    <row r="24" spans="1:5" x14ac:dyDescent="0.25">
      <c r="A24" s="41" t="s">
        <v>51</v>
      </c>
      <c r="B24" s="12"/>
      <c r="C24" s="12"/>
    </row>
    <row r="25" spans="1:5" ht="15" thickBot="1" x14ac:dyDescent="0.3">
      <c r="A25" s="48" t="s">
        <v>52</v>
      </c>
      <c r="B25" s="27"/>
      <c r="C25" s="27"/>
    </row>
    <row r="26" spans="1:5" ht="15" thickTop="1" x14ac:dyDescent="0.25">
      <c r="A26" s="109" t="s">
        <v>372</v>
      </c>
      <c r="B26" s="107"/>
      <c r="C26" s="107"/>
    </row>
    <row r="27" spans="1:5" x14ac:dyDescent="0.25">
      <c r="A27" s="6"/>
    </row>
    <row r="28" spans="1:5" ht="15" x14ac:dyDescent="0.25">
      <c r="A28" s="88" t="s">
        <v>210</v>
      </c>
    </row>
    <row r="29" spans="1:5" x14ac:dyDescent="0.25">
      <c r="A29" s="6"/>
    </row>
    <row r="30" spans="1:5" ht="28.5" customHeight="1" x14ac:dyDescent="0.25">
      <c r="A30" s="503" t="s">
        <v>21</v>
      </c>
      <c r="B30" s="464" t="s">
        <v>342</v>
      </c>
      <c r="C30" s="464"/>
      <c r="D30" s="464" t="s">
        <v>343</v>
      </c>
      <c r="E30" s="464"/>
    </row>
    <row r="31" spans="1:5" x14ac:dyDescent="0.25">
      <c r="A31" s="504"/>
      <c r="B31" s="106" t="s">
        <v>55</v>
      </c>
      <c r="C31" s="106" t="s">
        <v>64</v>
      </c>
      <c r="D31" s="106" t="s">
        <v>55</v>
      </c>
      <c r="E31" s="106" t="s">
        <v>64</v>
      </c>
    </row>
    <row r="32" spans="1:5" s="13" customFormat="1" x14ac:dyDescent="0.25">
      <c r="A32" s="61" t="s">
        <v>211</v>
      </c>
      <c r="B32" s="12"/>
      <c r="C32" s="95"/>
      <c r="D32" s="12"/>
      <c r="E32" s="95"/>
    </row>
    <row r="33" spans="1:5" s="13" customFormat="1" ht="28.5" x14ac:dyDescent="0.25">
      <c r="A33" s="61" t="s">
        <v>486</v>
      </c>
      <c r="B33" s="12"/>
      <c r="C33" s="95"/>
      <c r="D33" s="12"/>
      <c r="E33" s="95"/>
    </row>
    <row r="34" spans="1:5" s="13" customFormat="1" ht="28.5" x14ac:dyDescent="0.25">
      <c r="A34" s="61" t="s">
        <v>487</v>
      </c>
      <c r="B34" s="12"/>
      <c r="C34" s="95"/>
      <c r="D34" s="12"/>
      <c r="E34" s="95"/>
    </row>
    <row r="35" spans="1:5" x14ac:dyDescent="0.25">
      <c r="A35" s="6"/>
    </row>
    <row r="36" spans="1:5" ht="15" x14ac:dyDescent="0.25">
      <c r="A36" s="88" t="s">
        <v>386</v>
      </c>
    </row>
    <row r="37" spans="1:5" ht="15" x14ac:dyDescent="0.25">
      <c r="A37" s="88"/>
    </row>
    <row r="38" spans="1:5" x14ac:dyDescent="0.25">
      <c r="A38" s="495" t="s">
        <v>359</v>
      </c>
      <c r="B38" s="495"/>
    </row>
    <row r="39" spans="1:5" x14ac:dyDescent="0.25">
      <c r="A39" s="494"/>
      <c r="B39" s="494"/>
    </row>
    <row r="40" spans="1:5" x14ac:dyDescent="0.25">
      <c r="A40" s="6"/>
    </row>
    <row r="41" spans="1:5" ht="15" x14ac:dyDescent="0.25">
      <c r="A41" s="88" t="s">
        <v>384</v>
      </c>
      <c r="B41" s="7"/>
      <c r="C41" s="7"/>
      <c r="D41" s="7"/>
      <c r="E41" s="7"/>
    </row>
    <row r="42" spans="1:5" x14ac:dyDescent="0.25">
      <c r="A42" s="6"/>
    </row>
    <row r="43" spans="1:5" ht="28.5" x14ac:dyDescent="0.25">
      <c r="A43" s="106" t="s">
        <v>21</v>
      </c>
      <c r="B43" s="106" t="s">
        <v>342</v>
      </c>
      <c r="C43" s="106" t="s">
        <v>343</v>
      </c>
    </row>
    <row r="44" spans="1:5" s="13" customFormat="1" x14ac:dyDescent="0.25">
      <c r="A44" s="41" t="s">
        <v>212</v>
      </c>
      <c r="B44" s="12"/>
      <c r="C44" s="12"/>
    </row>
    <row r="45" spans="1:5" x14ac:dyDescent="0.25">
      <c r="A45" s="6"/>
    </row>
    <row r="46" spans="1:5" ht="15" x14ac:dyDescent="0.25">
      <c r="A46" s="88" t="s">
        <v>385</v>
      </c>
    </row>
    <row r="47" spans="1:5" x14ac:dyDescent="0.25">
      <c r="A47" s="51"/>
    </row>
    <row r="48" spans="1:5" x14ac:dyDescent="0.25">
      <c r="A48" s="462" t="s">
        <v>354</v>
      </c>
      <c r="B48" s="463"/>
    </row>
  </sheetData>
  <mergeCells count="7">
    <mergeCell ref="D30:E30"/>
    <mergeCell ref="A8:B8"/>
    <mergeCell ref="A48:B48"/>
    <mergeCell ref="A38:B38"/>
    <mergeCell ref="A39:B39"/>
    <mergeCell ref="A30:A31"/>
    <mergeCell ref="B30:C30"/>
  </mergeCells>
  <pageMargins left="0.25" right="0.25" top="0.75" bottom="0.75" header="0.3" footer="0.3"/>
  <pageSetup paperSize="9"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showGridLines="0" topLeftCell="A25" zoomScaleNormal="100" workbookViewId="0">
      <selection activeCell="J10" sqref="J10"/>
    </sheetView>
  </sheetViews>
  <sheetFormatPr baseColWidth="10" defaultColWidth="11.42578125" defaultRowHeight="14.25" x14ac:dyDescent="0.25"/>
  <cols>
    <col min="1" max="1" width="19" style="2" customWidth="1"/>
    <col min="2" max="2" width="28.85546875" style="2" customWidth="1"/>
    <col min="3" max="4" width="15.140625" style="2" customWidth="1"/>
    <col min="5" max="5" width="11.42578125" style="2"/>
    <col min="6" max="6" width="12.7109375" style="2" customWidth="1"/>
    <col min="7" max="7" width="13.140625" style="2" customWidth="1"/>
    <col min="8" max="8" width="12.5703125" style="2" customWidth="1"/>
    <col min="9" max="9" width="11.42578125" style="2"/>
    <col min="10" max="10" width="12.7109375" style="2" bestFit="1" customWidth="1"/>
    <col min="11" max="16384" width="11.42578125" style="2"/>
  </cols>
  <sheetData>
    <row r="1" spans="1:12" ht="15" x14ac:dyDescent="0.25">
      <c r="A1" s="1" t="s">
        <v>288</v>
      </c>
      <c r="B1" s="1"/>
      <c r="C1" s="1"/>
      <c r="D1" s="1"/>
      <c r="E1" s="1"/>
      <c r="F1" s="1"/>
    </row>
    <row r="2" spans="1:12" x14ac:dyDescent="0.25">
      <c r="A2" s="23"/>
    </row>
    <row r="3" spans="1:12" s="13" customFormat="1" ht="15" x14ac:dyDescent="0.25">
      <c r="A3" s="88" t="s">
        <v>226</v>
      </c>
    </row>
    <row r="4" spans="1:12" x14ac:dyDescent="0.25">
      <c r="A4" s="23"/>
    </row>
    <row r="5" spans="1:12" x14ac:dyDescent="0.25">
      <c r="A5" s="495" t="s">
        <v>227</v>
      </c>
      <c r="B5" s="495"/>
    </row>
    <row r="6" spans="1:12" x14ac:dyDescent="0.25">
      <c r="A6" s="494"/>
      <c r="B6" s="494"/>
    </row>
    <row r="7" spans="1:12" x14ac:dyDescent="0.25">
      <c r="A7" s="23"/>
    </row>
    <row r="8" spans="1:12" ht="15" x14ac:dyDescent="0.25">
      <c r="A8" s="88" t="s">
        <v>262</v>
      </c>
      <c r="B8" s="7"/>
      <c r="C8" s="7"/>
      <c r="D8" s="4"/>
      <c r="E8" s="7"/>
      <c r="F8" s="7"/>
    </row>
    <row r="9" spans="1:12" x14ac:dyDescent="0.25">
      <c r="A9" s="28"/>
    </row>
    <row r="10" spans="1:12" ht="26.25" customHeight="1" x14ac:dyDescent="0.25">
      <c r="A10" s="469" t="s">
        <v>154</v>
      </c>
      <c r="B10" s="469" t="s">
        <v>377</v>
      </c>
      <c r="C10" s="469" t="s">
        <v>342</v>
      </c>
      <c r="D10" s="469" t="s">
        <v>343</v>
      </c>
      <c r="E10" s="7"/>
      <c r="F10" s="7"/>
      <c r="G10" s="7"/>
      <c r="H10" s="7"/>
      <c r="I10" s="7"/>
      <c r="J10" s="7"/>
      <c r="K10" s="7"/>
      <c r="L10" s="7"/>
    </row>
    <row r="11" spans="1:12" ht="26.25" customHeight="1" x14ac:dyDescent="0.25">
      <c r="A11" s="470"/>
      <c r="B11" s="470"/>
      <c r="C11" s="470"/>
      <c r="D11" s="470"/>
      <c r="E11" s="7"/>
      <c r="F11" s="7"/>
      <c r="G11" s="7"/>
      <c r="H11" s="7"/>
      <c r="I11" s="7"/>
      <c r="J11" s="7"/>
      <c r="K11" s="7"/>
      <c r="L11" s="7"/>
    </row>
    <row r="12" spans="1:12" s="13" customFormat="1" ht="15" x14ac:dyDescent="0.25">
      <c r="A12" s="52">
        <v>15701</v>
      </c>
      <c r="B12" s="53" t="s">
        <v>188</v>
      </c>
      <c r="C12" s="12"/>
      <c r="D12" s="12"/>
      <c r="E12" s="7"/>
      <c r="F12" s="7"/>
      <c r="G12" s="7"/>
      <c r="H12" s="7"/>
      <c r="I12" s="7"/>
      <c r="J12" s="7"/>
      <c r="K12" s="7"/>
      <c r="L12" s="7"/>
    </row>
    <row r="13" spans="1:12" ht="15.75" thickBot="1" x14ac:dyDescent="0.3">
      <c r="A13" s="54">
        <v>15702</v>
      </c>
      <c r="B13" s="39" t="s">
        <v>189</v>
      </c>
      <c r="C13" s="31"/>
      <c r="D13" s="31"/>
      <c r="E13" s="7"/>
      <c r="F13" s="7"/>
      <c r="G13" s="7"/>
      <c r="H13" s="7"/>
      <c r="I13" s="7"/>
      <c r="J13" s="7"/>
      <c r="K13" s="7"/>
      <c r="L13" s="7"/>
    </row>
    <row r="14" spans="1:12" ht="15.75" thickTop="1" x14ac:dyDescent="0.25">
      <c r="A14" s="465" t="s">
        <v>12</v>
      </c>
      <c r="B14" s="466"/>
      <c r="C14" s="107"/>
      <c r="D14" s="107"/>
      <c r="E14" s="7"/>
      <c r="F14" s="7"/>
      <c r="G14" s="7"/>
      <c r="H14" s="7"/>
      <c r="I14" s="7"/>
      <c r="J14" s="7"/>
      <c r="K14" s="7"/>
      <c r="L14" s="7"/>
    </row>
    <row r="15" spans="1:12" x14ac:dyDescent="0.25">
      <c r="A15" s="55"/>
      <c r="B15" s="55"/>
      <c r="C15" s="35"/>
      <c r="D15" s="35"/>
      <c r="E15" s="35"/>
      <c r="F15" s="35"/>
      <c r="G15" s="35"/>
      <c r="H15" s="35"/>
      <c r="I15" s="35"/>
      <c r="J15" s="35"/>
    </row>
    <row r="16" spans="1:12" ht="15" x14ac:dyDescent="0.25">
      <c r="A16" s="88" t="s">
        <v>263</v>
      </c>
      <c r="B16" s="7"/>
      <c r="C16" s="7"/>
      <c r="D16" s="4"/>
      <c r="E16" s="7"/>
      <c r="F16" s="7"/>
    </row>
    <row r="17" spans="1:9" x14ac:dyDescent="0.25">
      <c r="A17" s="23" t="s">
        <v>4</v>
      </c>
    </row>
    <row r="18" spans="1:9" ht="42.75" x14ac:dyDescent="0.25">
      <c r="A18" s="106" t="s">
        <v>154</v>
      </c>
      <c r="B18" s="106" t="s">
        <v>377</v>
      </c>
      <c r="C18" s="106" t="s">
        <v>342</v>
      </c>
      <c r="D18" s="106" t="s">
        <v>343</v>
      </c>
    </row>
    <row r="19" spans="1:9" x14ac:dyDescent="0.25">
      <c r="A19" s="52">
        <v>15701</v>
      </c>
      <c r="B19" s="53" t="s">
        <v>188</v>
      </c>
      <c r="C19" s="3"/>
      <c r="D19" s="3"/>
    </row>
    <row r="20" spans="1:9" ht="15" thickBot="1" x14ac:dyDescent="0.3">
      <c r="A20" s="54">
        <v>15702</v>
      </c>
      <c r="B20" s="39" t="s">
        <v>189</v>
      </c>
      <c r="C20" s="30"/>
      <c r="D20" s="30"/>
    </row>
    <row r="21" spans="1:9" ht="15" thickTop="1" x14ac:dyDescent="0.25">
      <c r="A21" s="465" t="s">
        <v>12</v>
      </c>
      <c r="B21" s="466"/>
      <c r="C21" s="107"/>
      <c r="D21" s="107"/>
    </row>
    <row r="22" spans="1:9" x14ac:dyDescent="0.25">
      <c r="A22" s="23"/>
    </row>
    <row r="23" spans="1:9" s="13" customFormat="1" ht="15" x14ac:dyDescent="0.25">
      <c r="A23" s="88" t="s">
        <v>264</v>
      </c>
      <c r="B23" s="15"/>
      <c r="C23" s="15"/>
      <c r="D23" s="15"/>
      <c r="E23" s="15"/>
      <c r="F23" s="15"/>
    </row>
    <row r="24" spans="1:9" x14ac:dyDescent="0.25">
      <c r="A24" s="23" t="s">
        <v>4</v>
      </c>
    </row>
    <row r="25" spans="1:9" x14ac:dyDescent="0.25">
      <c r="A25" s="495" t="s">
        <v>227</v>
      </c>
      <c r="B25" s="495"/>
    </row>
    <row r="26" spans="1:9" x14ac:dyDescent="0.25">
      <c r="A26" s="494"/>
      <c r="B26" s="494"/>
    </row>
    <row r="27" spans="1:9" x14ac:dyDescent="0.25">
      <c r="A27" s="16"/>
      <c r="B27" s="16"/>
    </row>
    <row r="28" spans="1:9" ht="15.75" customHeight="1" x14ac:dyDescent="0.25">
      <c r="A28" s="469" t="s">
        <v>488</v>
      </c>
      <c r="B28" s="464" t="s">
        <v>342</v>
      </c>
      <c r="C28" s="464"/>
      <c r="D28" s="464"/>
      <c r="E28" s="464"/>
      <c r="F28" s="464" t="s">
        <v>343</v>
      </c>
      <c r="G28" s="464"/>
      <c r="H28" s="464"/>
      <c r="I28" s="464"/>
    </row>
    <row r="29" spans="1:9" ht="28.5" x14ac:dyDescent="0.25">
      <c r="A29" s="470"/>
      <c r="B29" s="106" t="s">
        <v>43</v>
      </c>
      <c r="C29" s="106" t="s">
        <v>70</v>
      </c>
      <c r="D29" s="106" t="s">
        <v>63</v>
      </c>
      <c r="E29" s="106" t="s">
        <v>64</v>
      </c>
      <c r="F29" s="106" t="s">
        <v>43</v>
      </c>
      <c r="G29" s="106" t="s">
        <v>70</v>
      </c>
      <c r="H29" s="106" t="s">
        <v>63</v>
      </c>
      <c r="I29" s="106" t="s">
        <v>64</v>
      </c>
    </row>
    <row r="30" spans="1:9" s="13" customFormat="1" x14ac:dyDescent="0.25">
      <c r="A30" s="56"/>
      <c r="B30" s="3"/>
      <c r="C30" s="3"/>
      <c r="D30" s="3"/>
      <c r="E30" s="3"/>
      <c r="F30" s="3"/>
      <c r="G30" s="3"/>
      <c r="H30" s="3"/>
      <c r="I30" s="3"/>
    </row>
    <row r="31" spans="1:9" ht="15" thickBot="1" x14ac:dyDescent="0.3">
      <c r="A31" s="57"/>
      <c r="B31" s="30"/>
      <c r="C31" s="30"/>
      <c r="D31" s="30"/>
      <c r="E31" s="30"/>
      <c r="F31" s="30"/>
      <c r="G31" s="30"/>
      <c r="H31" s="30"/>
      <c r="I31" s="30"/>
    </row>
    <row r="32" spans="1:9" ht="15" thickTop="1" x14ac:dyDescent="0.25">
      <c r="A32" s="114" t="s">
        <v>12</v>
      </c>
      <c r="B32" s="107"/>
      <c r="C32" s="107"/>
      <c r="D32" s="107"/>
      <c r="E32" s="107"/>
      <c r="F32" s="107"/>
      <c r="G32" s="107"/>
      <c r="H32" s="107"/>
      <c r="I32" s="107"/>
    </row>
    <row r="33" spans="1:2" x14ac:dyDescent="0.25">
      <c r="A33" s="6"/>
    </row>
    <row r="34" spans="1:2" ht="15" x14ac:dyDescent="0.25">
      <c r="A34" s="88" t="s">
        <v>387</v>
      </c>
    </row>
    <row r="35" spans="1:2" x14ac:dyDescent="0.25">
      <c r="A35" s="51"/>
    </row>
    <row r="36" spans="1:2" x14ac:dyDescent="0.25">
      <c r="A36" s="462" t="s">
        <v>354</v>
      </c>
      <c r="B36" s="463"/>
    </row>
  </sheetData>
  <mergeCells count="14">
    <mergeCell ref="A36:B36"/>
    <mergeCell ref="A5:B5"/>
    <mergeCell ref="A6:B6"/>
    <mergeCell ref="A25:B25"/>
    <mergeCell ref="A26:B26"/>
    <mergeCell ref="F28:I28"/>
    <mergeCell ref="A21:B21"/>
    <mergeCell ref="A14:B14"/>
    <mergeCell ref="A10:A11"/>
    <mergeCell ref="B10:B11"/>
    <mergeCell ref="C10:C11"/>
    <mergeCell ref="D10:D11"/>
    <mergeCell ref="A28:A29"/>
    <mergeCell ref="B28:E28"/>
  </mergeCells>
  <pageMargins left="0.25" right="0.25" top="0.75" bottom="0.75" header="0.3" footer="0.3"/>
  <pageSetup paperSize="9" scale="93"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zoomScaleNormal="100" workbookViewId="0">
      <selection activeCell="M11" sqref="M11"/>
    </sheetView>
  </sheetViews>
  <sheetFormatPr baseColWidth="10" defaultColWidth="11.42578125" defaultRowHeight="14.25" x14ac:dyDescent="0.25"/>
  <cols>
    <col min="1" max="1" width="25.28515625" style="2" customWidth="1"/>
    <col min="2" max="2" width="22.42578125" style="2" customWidth="1"/>
    <col min="3" max="3" width="17.28515625" style="2" customWidth="1"/>
    <col min="4" max="16384" width="11.42578125" style="2"/>
  </cols>
  <sheetData>
    <row r="1" spans="1:2" ht="15" x14ac:dyDescent="0.25">
      <c r="A1" s="1" t="s">
        <v>286</v>
      </c>
    </row>
    <row r="2" spans="1:2" x14ac:dyDescent="0.25">
      <c r="A2" s="23"/>
    </row>
    <row r="3" spans="1:2" ht="15" x14ac:dyDescent="0.25">
      <c r="A3" s="88" t="s">
        <v>307</v>
      </c>
    </row>
    <row r="4" spans="1:2" x14ac:dyDescent="0.25">
      <c r="A4" s="23"/>
    </row>
    <row r="5" spans="1:2" x14ac:dyDescent="0.25">
      <c r="A5" s="494" t="s">
        <v>354</v>
      </c>
      <c r="B5" s="494"/>
    </row>
    <row r="6" spans="1:2" x14ac:dyDescent="0.25">
      <c r="A6" s="16"/>
      <c r="B6" s="16"/>
    </row>
    <row r="7" spans="1:2" ht="15" x14ac:dyDescent="0.25">
      <c r="A7" s="88" t="s">
        <v>308</v>
      </c>
    </row>
    <row r="8" spans="1:2" x14ac:dyDescent="0.25">
      <c r="A8" s="23"/>
    </row>
    <row r="9" spans="1:2" x14ac:dyDescent="0.25">
      <c r="A9" s="494" t="s">
        <v>354</v>
      </c>
      <c r="B9" s="494"/>
    </row>
    <row r="10" spans="1:2" ht="15" x14ac:dyDescent="0.25">
      <c r="A10" s="1"/>
    </row>
    <row r="11" spans="1:2" ht="15" x14ac:dyDescent="0.25">
      <c r="A11" s="88" t="s">
        <v>310</v>
      </c>
    </row>
    <row r="12" spans="1:2" ht="15" x14ac:dyDescent="0.25">
      <c r="A12" s="88"/>
    </row>
    <row r="13" spans="1:2" x14ac:dyDescent="0.25">
      <c r="A13" s="494" t="s">
        <v>354</v>
      </c>
      <c r="B13" s="494"/>
    </row>
  </sheetData>
  <mergeCells count="3">
    <mergeCell ref="A5:B5"/>
    <mergeCell ref="A9:B9"/>
    <mergeCell ref="A13:B13"/>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L35"/>
  <sheetViews>
    <sheetView showGridLines="0" topLeftCell="A8" zoomScaleNormal="100" workbookViewId="0">
      <selection activeCell="A8" sqref="A8:F27"/>
    </sheetView>
  </sheetViews>
  <sheetFormatPr baseColWidth="10" defaultColWidth="11.42578125" defaultRowHeight="16.5" x14ac:dyDescent="0.25"/>
  <cols>
    <col min="1" max="1" width="19.28515625" style="337" customWidth="1"/>
    <col min="2" max="2" width="18.7109375" style="295" customWidth="1"/>
    <col min="3" max="3" width="39.7109375" style="295" customWidth="1"/>
    <col min="4" max="4" width="14.42578125" style="295" customWidth="1"/>
    <col min="5" max="5" width="11.42578125" style="295"/>
    <col min="6" max="7" width="14.7109375" style="295" customWidth="1"/>
    <col min="8" max="8" width="14.7109375" style="2" customWidth="1"/>
    <col min="9" max="16384" width="11.42578125" style="2"/>
  </cols>
  <sheetData>
    <row r="1" spans="1:12" x14ac:dyDescent="0.25">
      <c r="A1" s="324" t="s">
        <v>289</v>
      </c>
      <c r="B1" s="325"/>
      <c r="C1" s="324" t="s">
        <v>527</v>
      </c>
      <c r="D1" s="324"/>
      <c r="E1" s="324"/>
      <c r="F1" s="324"/>
      <c r="G1" s="324"/>
    </row>
    <row r="2" spans="1:12" x14ac:dyDescent="0.25">
      <c r="A2" s="294"/>
    </row>
    <row r="3" spans="1:12" x14ac:dyDescent="0.25">
      <c r="A3" s="294"/>
    </row>
    <row r="4" spans="1:12" x14ac:dyDescent="0.25">
      <c r="A4" s="326" t="s">
        <v>388</v>
      </c>
    </row>
    <row r="5" spans="1:12" x14ac:dyDescent="0.25">
      <c r="A5" s="326"/>
      <c r="J5" s="2">
        <v>2018</v>
      </c>
      <c r="K5" s="2">
        <v>34871</v>
      </c>
      <c r="L5" s="238"/>
    </row>
    <row r="6" spans="1:12" ht="14.25" customHeight="1" x14ac:dyDescent="0.25">
      <c r="A6" s="458" t="s">
        <v>528</v>
      </c>
      <c r="B6" s="459"/>
      <c r="C6" s="460"/>
      <c r="D6" s="327"/>
      <c r="E6" s="327"/>
      <c r="F6" s="327"/>
      <c r="J6" s="2">
        <v>2019</v>
      </c>
      <c r="K6" s="238" t="e">
        <f>+#REF!</f>
        <v>#REF!</v>
      </c>
    </row>
    <row r="7" spans="1:12" x14ac:dyDescent="0.25">
      <c r="A7" s="328"/>
      <c r="B7" s="327"/>
      <c r="C7" s="327"/>
      <c r="D7" s="327"/>
      <c r="E7" s="327"/>
      <c r="F7" s="327"/>
    </row>
    <row r="8" spans="1:12" ht="14.25" customHeight="1" x14ac:dyDescent="0.25">
      <c r="A8" s="329" t="s">
        <v>5</v>
      </c>
      <c r="B8" s="329" t="s">
        <v>6</v>
      </c>
      <c r="C8" s="329" t="s">
        <v>7</v>
      </c>
      <c r="D8" s="330" t="s">
        <v>342</v>
      </c>
      <c r="E8" s="331"/>
      <c r="F8" s="332"/>
    </row>
    <row r="9" spans="1:12" ht="33" x14ac:dyDescent="0.25">
      <c r="A9" s="333"/>
      <c r="B9" s="333"/>
      <c r="C9" s="333"/>
      <c r="D9" s="334" t="s">
        <v>8</v>
      </c>
      <c r="E9" s="334" t="s">
        <v>9</v>
      </c>
      <c r="F9" s="334" t="s">
        <v>10</v>
      </c>
    </row>
    <row r="10" spans="1:12" ht="14.25" customHeight="1" x14ac:dyDescent="0.25">
      <c r="A10" s="279">
        <v>1</v>
      </c>
      <c r="B10" s="280" t="s">
        <v>551</v>
      </c>
      <c r="C10" s="280" t="s">
        <v>552</v>
      </c>
      <c r="D10" s="287">
        <v>3679838</v>
      </c>
      <c r="E10" s="287"/>
      <c r="F10" s="287">
        <f>SUM(D10:E10)</f>
        <v>3679838</v>
      </c>
      <c r="J10" s="86"/>
      <c r="K10" s="86"/>
    </row>
    <row r="11" spans="1:12" ht="15" customHeight="1" x14ac:dyDescent="0.25">
      <c r="A11" s="279">
        <v>2</v>
      </c>
      <c r="B11" s="280" t="s">
        <v>515</v>
      </c>
      <c r="C11" s="280" t="s">
        <v>547</v>
      </c>
      <c r="D11" s="287">
        <f>517864-493</f>
        <v>517371</v>
      </c>
      <c r="E11" s="287">
        <v>493</v>
      </c>
      <c r="F11" s="287">
        <f>SUM(D11:E11)</f>
        <v>517864</v>
      </c>
    </row>
    <row r="12" spans="1:12" x14ac:dyDescent="0.25">
      <c r="A12" s="279">
        <v>3</v>
      </c>
      <c r="B12" s="280" t="s">
        <v>549</v>
      </c>
      <c r="C12" s="280" t="s">
        <v>550</v>
      </c>
      <c r="D12" s="287">
        <v>54765</v>
      </c>
      <c r="E12" s="287"/>
      <c r="F12" s="287">
        <f>SUM(D12:E12)</f>
        <v>54765</v>
      </c>
    </row>
    <row r="13" spans="1:12" ht="17.25" customHeight="1" x14ac:dyDescent="0.25">
      <c r="A13" s="279">
        <v>4</v>
      </c>
      <c r="B13" s="280" t="s">
        <v>546</v>
      </c>
      <c r="C13" s="280" t="s">
        <v>548</v>
      </c>
      <c r="D13" s="287">
        <v>70</v>
      </c>
      <c r="E13" s="287"/>
      <c r="F13" s="287">
        <f>SUM(D13:E13)</f>
        <v>70</v>
      </c>
      <c r="G13" s="338"/>
      <c r="H13" s="35"/>
    </row>
    <row r="14" spans="1:12" ht="17.25" customHeight="1" x14ac:dyDescent="0.25">
      <c r="A14" s="280" t="s">
        <v>198</v>
      </c>
      <c r="B14" s="280"/>
      <c r="C14" s="280"/>
      <c r="D14" s="287"/>
      <c r="E14" s="287"/>
      <c r="F14" s="287"/>
      <c r="G14" s="338"/>
      <c r="H14" s="35"/>
    </row>
    <row r="15" spans="1:12" ht="24" customHeight="1" x14ac:dyDescent="0.25">
      <c r="A15" s="286" t="s">
        <v>12</v>
      </c>
      <c r="B15" s="254"/>
      <c r="C15" s="254"/>
      <c r="D15" s="289">
        <f>SUM(D10:D14)</f>
        <v>4252044</v>
      </c>
      <c r="E15" s="289"/>
      <c r="F15" s="289">
        <f>SUM(F10:F14)</f>
        <v>4252537</v>
      </c>
      <c r="G15" s="338"/>
      <c r="H15" s="35"/>
    </row>
    <row r="16" spans="1:12" x14ac:dyDescent="0.25">
      <c r="A16" s="221"/>
      <c r="B16" s="221"/>
      <c r="C16" s="221"/>
      <c r="D16" s="221"/>
      <c r="E16" s="221"/>
      <c r="F16" s="221"/>
      <c r="G16" s="338"/>
      <c r="H16" s="35"/>
    </row>
    <row r="17" spans="1:11" x14ac:dyDescent="0.25">
      <c r="A17" s="252" t="s">
        <v>116</v>
      </c>
      <c r="B17" s="335"/>
      <c r="C17" s="221"/>
      <c r="D17" s="221"/>
      <c r="E17" s="221"/>
      <c r="F17" s="221"/>
      <c r="G17" s="338"/>
      <c r="H17" s="35"/>
    </row>
    <row r="18" spans="1:11" ht="14.25" customHeight="1" x14ac:dyDescent="0.3">
      <c r="A18" s="507">
        <v>4</v>
      </c>
      <c r="B18" s="508"/>
      <c r="C18" s="221"/>
      <c r="D18" s="221"/>
      <c r="E18" s="221"/>
      <c r="F18" s="221"/>
    </row>
    <row r="19" spans="1:11" x14ac:dyDescent="0.25">
      <c r="A19" s="221"/>
      <c r="B19" s="221"/>
      <c r="C19" s="221"/>
      <c r="D19" s="221"/>
      <c r="E19" s="221"/>
      <c r="F19" s="221"/>
    </row>
    <row r="20" spans="1:11" ht="14.25" customHeight="1" x14ac:dyDescent="0.25">
      <c r="A20" s="221"/>
      <c r="B20" s="221"/>
      <c r="C20" s="221"/>
      <c r="D20" s="221"/>
      <c r="E20" s="221"/>
      <c r="F20" s="221"/>
      <c r="J20" s="86"/>
      <c r="K20" s="86"/>
    </row>
    <row r="21" spans="1:11" ht="15" customHeight="1" x14ac:dyDescent="0.25">
      <c r="A21" s="329" t="s">
        <v>5</v>
      </c>
      <c r="B21" s="329" t="s">
        <v>6</v>
      </c>
      <c r="C21" s="329" t="s">
        <v>7</v>
      </c>
      <c r="D21" s="330" t="s">
        <v>343</v>
      </c>
      <c r="E21" s="331"/>
      <c r="F21" s="332"/>
    </row>
    <row r="22" spans="1:11" s="88" customFormat="1" ht="33" x14ac:dyDescent="0.25">
      <c r="A22" s="333"/>
      <c r="B22" s="333"/>
      <c r="C22" s="333"/>
      <c r="D22" s="334" t="s">
        <v>8</v>
      </c>
      <c r="E22" s="334" t="s">
        <v>9</v>
      </c>
      <c r="F22" s="334" t="s">
        <v>10</v>
      </c>
      <c r="G22" s="326"/>
    </row>
    <row r="23" spans="1:11" ht="33" x14ac:dyDescent="0.25">
      <c r="A23" s="281">
        <v>1</v>
      </c>
      <c r="B23" s="336" t="s">
        <v>515</v>
      </c>
      <c r="C23" s="336" t="s">
        <v>599</v>
      </c>
      <c r="D23" s="287">
        <v>7265</v>
      </c>
      <c r="E23" s="287">
        <v>159631</v>
      </c>
      <c r="F23" s="287">
        <f>SUM(D23:E23)</f>
        <v>166896</v>
      </c>
      <c r="G23" s="338"/>
      <c r="H23" s="35"/>
    </row>
    <row r="24" spans="1:11" x14ac:dyDescent="0.25">
      <c r="A24" s="281">
        <v>2</v>
      </c>
      <c r="B24" s="336" t="s">
        <v>551</v>
      </c>
      <c r="C24" s="336" t="s">
        <v>552</v>
      </c>
      <c r="D24" s="287">
        <v>1118</v>
      </c>
      <c r="E24" s="287"/>
      <c r="F24" s="287">
        <f t="shared" ref="F24:F25" si="0">SUM(D24:E24)</f>
        <v>1118</v>
      </c>
      <c r="G24" s="338"/>
      <c r="H24" s="35"/>
    </row>
    <row r="25" spans="1:11" x14ac:dyDescent="0.3">
      <c r="A25" s="279">
        <v>3</v>
      </c>
      <c r="B25" s="280" t="s">
        <v>553</v>
      </c>
      <c r="C25" s="280" t="s">
        <v>554</v>
      </c>
      <c r="D25" s="340">
        <v>0</v>
      </c>
      <c r="E25" s="341">
        <v>1827</v>
      </c>
      <c r="F25" s="287">
        <f t="shared" si="0"/>
        <v>1827</v>
      </c>
      <c r="G25" s="338"/>
      <c r="H25" s="35"/>
    </row>
    <row r="26" spans="1:11" ht="33.75" thickBot="1" x14ac:dyDescent="0.3">
      <c r="A26" s="282" t="s">
        <v>198</v>
      </c>
      <c r="B26" s="283"/>
      <c r="C26" s="284"/>
      <c r="D26" s="288"/>
      <c r="E26" s="288"/>
      <c r="F26" s="288"/>
      <c r="G26" s="339"/>
      <c r="H26" s="33"/>
    </row>
    <row r="27" spans="1:11" ht="17.25" thickTop="1" x14ac:dyDescent="0.25">
      <c r="A27" s="253" t="s">
        <v>12</v>
      </c>
      <c r="B27" s="254"/>
      <c r="C27" s="254"/>
      <c r="D27" s="289">
        <f>SUM(D23:D26)</f>
        <v>8383</v>
      </c>
      <c r="E27" s="289">
        <f>SUM(E23:E26)</f>
        <v>161458</v>
      </c>
      <c r="F27" s="342">
        <f>SUM(F23:F25)</f>
        <v>169841</v>
      </c>
    </row>
    <row r="28" spans="1:11" x14ac:dyDescent="0.25">
      <c r="A28" s="221"/>
      <c r="B28" s="221"/>
      <c r="C28" s="221"/>
      <c r="D28" s="221"/>
      <c r="E28" s="221"/>
      <c r="F28" s="221"/>
    </row>
    <row r="29" spans="1:11" ht="16.5" customHeight="1" x14ac:dyDescent="0.25">
      <c r="A29" s="505" t="s">
        <v>116</v>
      </c>
      <c r="B29" s="506"/>
      <c r="C29" s="221"/>
      <c r="D29" s="221"/>
      <c r="E29" s="221"/>
      <c r="F29" s="221"/>
    </row>
    <row r="30" spans="1:11" x14ac:dyDescent="0.25">
      <c r="A30" s="440">
        <v>3</v>
      </c>
      <c r="B30" s="442"/>
      <c r="C30" s="221"/>
      <c r="D30" s="221"/>
      <c r="E30" s="221"/>
      <c r="F30" s="221"/>
    </row>
    <row r="31" spans="1:11" ht="14.25" customHeight="1" x14ac:dyDescent="0.25">
      <c r="A31" s="221"/>
      <c r="B31" s="221"/>
      <c r="C31" s="221"/>
      <c r="D31" s="221"/>
      <c r="E31" s="221"/>
      <c r="F31" s="221"/>
    </row>
    <row r="32" spans="1:11" x14ac:dyDescent="0.25">
      <c r="A32" s="328" t="s">
        <v>344</v>
      </c>
      <c r="B32" s="327"/>
      <c r="C32" s="327"/>
      <c r="D32" s="327"/>
      <c r="E32" s="327"/>
      <c r="F32" s="327"/>
    </row>
    <row r="33" spans="1:11" ht="14.25" customHeight="1" x14ac:dyDescent="0.25">
      <c r="A33" s="328"/>
      <c r="B33" s="327"/>
      <c r="C33" s="327"/>
      <c r="D33" s="327"/>
      <c r="E33" s="327"/>
      <c r="F33" s="327"/>
    </row>
    <row r="34" spans="1:11" x14ac:dyDescent="0.25">
      <c r="A34" s="509" t="s">
        <v>354</v>
      </c>
      <c r="B34" s="510"/>
      <c r="C34" s="327"/>
      <c r="D34" s="327"/>
      <c r="E34" s="327"/>
      <c r="F34" s="327"/>
    </row>
    <row r="35" spans="1:11" ht="14.25" customHeight="1" x14ac:dyDescent="0.25">
      <c r="A35" s="326"/>
      <c r="J35" s="86"/>
      <c r="K35" s="86"/>
    </row>
  </sheetData>
  <sortState ref="B10:F13">
    <sortCondition descending="1" ref="D10:D13"/>
  </sortState>
  <mergeCells count="5">
    <mergeCell ref="A6:C6"/>
    <mergeCell ref="A29:B29"/>
    <mergeCell ref="A18:B18"/>
    <mergeCell ref="A30:B30"/>
    <mergeCell ref="A34:B3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N13"/>
  <sheetViews>
    <sheetView showGridLines="0" zoomScaleNormal="100" workbookViewId="0"/>
  </sheetViews>
  <sheetFormatPr baseColWidth="10" defaultColWidth="9.140625" defaultRowHeight="14.25" x14ac:dyDescent="0.25"/>
  <cols>
    <col min="1" max="1" width="96.5703125" style="2" customWidth="1"/>
    <col min="2" max="2" width="12.42578125" style="2" bestFit="1" customWidth="1"/>
    <col min="3" max="16384" width="9.140625" style="2"/>
  </cols>
  <sheetData>
    <row r="1" spans="1:14" ht="15" x14ac:dyDescent="0.25">
      <c r="A1" s="1" t="s">
        <v>242</v>
      </c>
      <c r="N1" s="105"/>
    </row>
    <row r="2" spans="1:14" ht="15" x14ac:dyDescent="0.25">
      <c r="A2" s="88"/>
    </row>
    <row r="3" spans="1:14" ht="61.5" customHeight="1" x14ac:dyDescent="0.25">
      <c r="A3" s="178" t="s">
        <v>535</v>
      </c>
    </row>
    <row r="4" spans="1:14" ht="16.5" x14ac:dyDescent="0.25">
      <c r="A4" s="178"/>
    </row>
    <row r="5" spans="1:14" ht="148.5" x14ac:dyDescent="0.25">
      <c r="A5" s="178" t="s">
        <v>536</v>
      </c>
    </row>
    <row r="6" spans="1:14" ht="16.5" x14ac:dyDescent="0.25">
      <c r="A6" s="178"/>
    </row>
    <row r="7" spans="1:14" ht="115.5" x14ac:dyDescent="0.25">
      <c r="A7" s="178" t="s">
        <v>537</v>
      </c>
    </row>
    <row r="8" spans="1:14" ht="16.5" x14ac:dyDescent="0.25">
      <c r="A8" s="179"/>
    </row>
    <row r="9" spans="1:14" ht="33" x14ac:dyDescent="0.25">
      <c r="A9" s="176" t="s">
        <v>506</v>
      </c>
    </row>
    <row r="10" spans="1:14" ht="16.5" x14ac:dyDescent="0.25">
      <c r="A10" s="176"/>
    </row>
    <row r="11" spans="1:14" ht="16.5" x14ac:dyDescent="0.25">
      <c r="A11" s="176" t="s">
        <v>538</v>
      </c>
    </row>
    <row r="12" spans="1:14" ht="16.5" x14ac:dyDescent="0.25">
      <c r="A12" s="176" t="s">
        <v>539</v>
      </c>
    </row>
    <row r="13" spans="1:14" ht="16.5" x14ac:dyDescent="0.25">
      <c r="A13" s="176"/>
    </row>
  </sheetData>
  <pageMargins left="0.25" right="0.25" top="0.75" bottom="0.75" header="0.3" footer="0.3"/>
  <pageSetup paperSize="9"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2"/>
  <sheetViews>
    <sheetView showGridLines="0" topLeftCell="A41" zoomScaleNormal="100" workbookViewId="0">
      <selection activeCell="G80" sqref="G80:H81"/>
    </sheetView>
  </sheetViews>
  <sheetFormatPr baseColWidth="10" defaultColWidth="11.42578125" defaultRowHeight="14.25" x14ac:dyDescent="0.25"/>
  <cols>
    <col min="1" max="1" width="12.7109375" style="2" customWidth="1"/>
    <col min="2" max="2" width="17.28515625" style="2" customWidth="1"/>
    <col min="3" max="3" width="21.140625" style="2" customWidth="1"/>
    <col min="4" max="4" width="11.42578125" style="2"/>
    <col min="5" max="6" width="12.7109375" style="2" customWidth="1"/>
    <col min="7" max="7" width="12.5703125" style="2" customWidth="1"/>
    <col min="8" max="8" width="13" style="2" customWidth="1"/>
    <col min="9" max="16384" width="11.42578125" style="2"/>
  </cols>
  <sheetData>
    <row r="1" spans="1:10" ht="15" x14ac:dyDescent="0.25">
      <c r="A1" s="1" t="s">
        <v>268</v>
      </c>
      <c r="B1" s="1"/>
      <c r="C1" s="1"/>
      <c r="D1" s="1"/>
      <c r="E1" s="1"/>
      <c r="F1" s="1"/>
      <c r="G1" s="1"/>
      <c r="H1" s="1"/>
      <c r="I1" s="1"/>
      <c r="J1" s="1"/>
    </row>
    <row r="2" spans="1:10" x14ac:dyDescent="0.25">
      <c r="A2" s="6"/>
      <c r="B2" s="6"/>
      <c r="C2" s="4"/>
    </row>
    <row r="3" spans="1:10" ht="15" hidden="1" x14ac:dyDescent="0.25">
      <c r="A3" s="88" t="s">
        <v>128</v>
      </c>
      <c r="B3" s="7"/>
      <c r="D3" s="7"/>
      <c r="E3" s="4"/>
      <c r="F3" s="7"/>
      <c r="G3" s="7"/>
      <c r="H3" s="7"/>
      <c r="I3" s="7"/>
    </row>
    <row r="4" spans="1:10" ht="15" hidden="1" x14ac:dyDescent="0.25">
      <c r="A4" s="88"/>
      <c r="B4" s="7"/>
      <c r="D4" s="7"/>
      <c r="E4" s="4"/>
      <c r="F4" s="7"/>
      <c r="G4" s="7"/>
      <c r="H4" s="7"/>
      <c r="I4"/>
    </row>
    <row r="5" spans="1:10" s="258" customFormat="1" ht="15" hidden="1" customHeight="1" x14ac:dyDescent="0.25">
      <c r="A5" s="255"/>
      <c r="B5" s="256"/>
      <c r="C5" s="257"/>
      <c r="D5" s="184"/>
      <c r="F5" s="184"/>
      <c r="G5" s="184"/>
      <c r="H5" s="184"/>
      <c r="I5" s="259"/>
    </row>
    <row r="6" spans="1:10" s="13" customFormat="1" ht="15" hidden="1" x14ac:dyDescent="0.25">
      <c r="A6" s="50"/>
      <c r="I6"/>
    </row>
    <row r="7" spans="1:10" ht="15.75" hidden="1" customHeight="1" x14ac:dyDescent="0.25">
      <c r="A7" s="464" t="s">
        <v>342</v>
      </c>
      <c r="B7" s="464"/>
      <c r="C7" s="464"/>
      <c r="D7" s="464"/>
      <c r="E7" s="464"/>
      <c r="F7" s="464"/>
      <c r="G7" s="464"/>
      <c r="H7" s="464"/>
      <c r="I7"/>
    </row>
    <row r="8" spans="1:10" ht="42.75" hidden="1" x14ac:dyDescent="0.25">
      <c r="A8" s="123" t="s">
        <v>5</v>
      </c>
      <c r="B8" s="123" t="s">
        <v>6</v>
      </c>
      <c r="C8" s="123" t="s">
        <v>79</v>
      </c>
      <c r="D8" s="123" t="s">
        <v>489</v>
      </c>
      <c r="E8" s="123" t="s">
        <v>80</v>
      </c>
      <c r="F8" s="123" t="s">
        <v>490</v>
      </c>
      <c r="G8" s="123" t="s">
        <v>491</v>
      </c>
      <c r="H8" s="123" t="s">
        <v>10</v>
      </c>
      <c r="I8"/>
    </row>
    <row r="9" spans="1:10" ht="15" hidden="1" customHeight="1" x14ac:dyDescent="0.25">
      <c r="A9" s="34">
        <v>1</v>
      </c>
      <c r="B9" s="125"/>
      <c r="C9" s="125"/>
      <c r="D9" s="125"/>
      <c r="E9" s="125"/>
      <c r="F9" s="125"/>
      <c r="G9" s="125"/>
      <c r="H9" s="125"/>
      <c r="I9"/>
    </row>
    <row r="10" spans="1:10" ht="15" hidden="1" x14ac:dyDescent="0.25">
      <c r="A10" s="34">
        <v>2</v>
      </c>
      <c r="B10" s="125"/>
      <c r="C10" s="125"/>
      <c r="D10" s="125"/>
      <c r="E10" s="125"/>
      <c r="F10" s="125"/>
      <c r="G10" s="125"/>
      <c r="H10" s="125"/>
      <c r="I10"/>
    </row>
    <row r="11" spans="1:10" ht="15" hidden="1" x14ac:dyDescent="0.25">
      <c r="A11" s="34">
        <v>3</v>
      </c>
      <c r="B11" s="125"/>
      <c r="C11" s="125"/>
      <c r="D11" s="125"/>
      <c r="E11" s="125"/>
      <c r="F11" s="125"/>
      <c r="G11" s="125"/>
      <c r="H11" s="125"/>
      <c r="I11"/>
    </row>
    <row r="12" spans="1:10" ht="15" hidden="1" x14ac:dyDescent="0.25">
      <c r="A12" s="34">
        <v>4</v>
      </c>
      <c r="B12" s="125"/>
      <c r="C12" s="125"/>
      <c r="D12" s="125"/>
      <c r="E12" s="125"/>
      <c r="F12" s="125"/>
      <c r="G12" s="125"/>
      <c r="H12" s="125"/>
      <c r="I12"/>
    </row>
    <row r="13" spans="1:10" ht="15" hidden="1" x14ac:dyDescent="0.25">
      <c r="A13" s="34">
        <v>5</v>
      </c>
      <c r="B13" s="125"/>
      <c r="C13" s="125"/>
      <c r="D13" s="125"/>
      <c r="E13" s="125"/>
      <c r="F13" s="125"/>
      <c r="G13" s="125"/>
      <c r="H13" s="125"/>
      <c r="I13"/>
    </row>
    <row r="14" spans="1:10" ht="15" hidden="1" customHeight="1" x14ac:dyDescent="0.25">
      <c r="A14" s="524" t="s">
        <v>81</v>
      </c>
      <c r="B14" s="525"/>
      <c r="C14" s="525"/>
      <c r="D14" s="525"/>
      <c r="E14" s="526"/>
      <c r="F14" s="133"/>
      <c r="G14" s="125"/>
      <c r="H14" s="125"/>
      <c r="I14"/>
    </row>
    <row r="15" spans="1:10" ht="15" hidden="1" x14ac:dyDescent="0.25">
      <c r="A15" s="511" t="s">
        <v>12</v>
      </c>
      <c r="B15" s="511"/>
      <c r="C15" s="511"/>
      <c r="D15" s="511"/>
      <c r="E15" s="511"/>
      <c r="F15" s="511"/>
      <c r="G15" s="115"/>
      <c r="H15" s="115"/>
      <c r="I15"/>
    </row>
    <row r="16" spans="1:10" ht="15" hidden="1" x14ac:dyDescent="0.25">
      <c r="A16" s="32"/>
      <c r="B16" s="32"/>
      <c r="C16" s="32"/>
      <c r="D16" s="32"/>
      <c r="E16" s="35"/>
      <c r="F16" s="35"/>
      <c r="G16" s="35"/>
      <c r="H16" s="35"/>
      <c r="I16"/>
      <c r="J16" s="35"/>
    </row>
    <row r="17" spans="1:10" hidden="1" x14ac:dyDescent="0.25">
      <c r="A17" s="495" t="s">
        <v>116</v>
      </c>
      <c r="B17" s="495"/>
      <c r="C17" s="495"/>
      <c r="D17" s="32"/>
      <c r="E17" s="35"/>
      <c r="F17" s="35"/>
      <c r="G17" s="35"/>
      <c r="H17" s="35"/>
      <c r="I17" s="35"/>
      <c r="J17" s="35"/>
    </row>
    <row r="18" spans="1:10" hidden="1" x14ac:dyDescent="0.25">
      <c r="A18" s="494"/>
      <c r="B18" s="494"/>
      <c r="C18" s="494"/>
      <c r="D18" s="32"/>
      <c r="E18" s="35"/>
      <c r="F18" s="35"/>
      <c r="G18" s="35"/>
      <c r="H18" s="35"/>
      <c r="I18" s="35"/>
      <c r="J18" s="35"/>
    </row>
    <row r="19" spans="1:10" hidden="1" x14ac:dyDescent="0.25">
      <c r="A19" s="32"/>
      <c r="B19" s="32"/>
      <c r="C19" s="32"/>
      <c r="D19" s="32"/>
      <c r="E19" s="35"/>
      <c r="F19" s="35"/>
      <c r="G19" s="35"/>
      <c r="H19" s="35"/>
      <c r="I19" s="35"/>
      <c r="J19" s="35"/>
    </row>
    <row r="20" spans="1:10" ht="15.75" hidden="1" customHeight="1" x14ac:dyDescent="0.25">
      <c r="A20" s="464" t="s">
        <v>343</v>
      </c>
      <c r="B20" s="464"/>
      <c r="C20" s="464"/>
      <c r="D20" s="464"/>
      <c r="E20" s="464"/>
      <c r="F20" s="464"/>
      <c r="G20" s="464"/>
      <c r="H20" s="464"/>
      <c r="I20"/>
    </row>
    <row r="21" spans="1:10" ht="42.75" hidden="1" x14ac:dyDescent="0.25">
      <c r="A21" s="123" t="s">
        <v>5</v>
      </c>
      <c r="B21" s="123" t="s">
        <v>6</v>
      </c>
      <c r="C21" s="123" t="s">
        <v>79</v>
      </c>
      <c r="D21" s="123" t="s">
        <v>489</v>
      </c>
      <c r="E21" s="123" t="s">
        <v>80</v>
      </c>
      <c r="F21" s="123" t="s">
        <v>490</v>
      </c>
      <c r="G21" s="123" t="s">
        <v>491</v>
      </c>
      <c r="H21" s="123" t="s">
        <v>10</v>
      </c>
      <c r="I21"/>
    </row>
    <row r="22" spans="1:10" ht="15" hidden="1" customHeight="1" x14ac:dyDescent="0.25">
      <c r="A22" s="34">
        <v>1</v>
      </c>
      <c r="B22" s="125"/>
      <c r="C22" s="125"/>
      <c r="D22" s="125"/>
      <c r="E22" s="125"/>
      <c r="F22" s="125"/>
      <c r="G22" s="125"/>
      <c r="H22" s="125"/>
      <c r="I22"/>
    </row>
    <row r="23" spans="1:10" ht="15" hidden="1" x14ac:dyDescent="0.25">
      <c r="A23" s="34">
        <v>2</v>
      </c>
      <c r="B23" s="125"/>
      <c r="C23" s="125"/>
      <c r="D23" s="125"/>
      <c r="E23" s="125"/>
      <c r="F23" s="125"/>
      <c r="G23" s="125"/>
      <c r="H23" s="125"/>
      <c r="I23"/>
    </row>
    <row r="24" spans="1:10" ht="15" hidden="1" x14ac:dyDescent="0.25">
      <c r="A24" s="34">
        <v>3</v>
      </c>
      <c r="B24" s="125"/>
      <c r="C24" s="125"/>
      <c r="D24" s="125"/>
      <c r="E24" s="125"/>
      <c r="F24" s="125"/>
      <c r="G24" s="125"/>
      <c r="H24" s="125"/>
      <c r="I24"/>
    </row>
    <row r="25" spans="1:10" ht="15" hidden="1" x14ac:dyDescent="0.25">
      <c r="A25" s="34">
        <v>4</v>
      </c>
      <c r="B25" s="125"/>
      <c r="C25" s="125"/>
      <c r="D25" s="125"/>
      <c r="E25" s="125"/>
      <c r="F25" s="125"/>
      <c r="G25" s="125"/>
      <c r="H25" s="125"/>
      <c r="I25"/>
    </row>
    <row r="26" spans="1:10" ht="15" hidden="1" x14ac:dyDescent="0.25">
      <c r="A26" s="34">
        <v>5</v>
      </c>
      <c r="B26" s="125"/>
      <c r="C26" s="125"/>
      <c r="D26" s="125"/>
      <c r="E26" s="125"/>
      <c r="F26" s="125"/>
      <c r="G26" s="125"/>
      <c r="H26" s="125"/>
      <c r="I26"/>
    </row>
    <row r="27" spans="1:10" ht="15" hidden="1" customHeight="1" x14ac:dyDescent="0.25">
      <c r="A27" s="524" t="s">
        <v>81</v>
      </c>
      <c r="B27" s="525"/>
      <c r="C27" s="525"/>
      <c r="D27" s="525"/>
      <c r="E27" s="526"/>
      <c r="F27" s="133"/>
      <c r="G27" s="125"/>
      <c r="H27" s="125"/>
      <c r="I27"/>
    </row>
    <row r="28" spans="1:10" ht="15" hidden="1" x14ac:dyDescent="0.25">
      <c r="A28" s="511" t="s">
        <v>12</v>
      </c>
      <c r="B28" s="511"/>
      <c r="C28" s="511"/>
      <c r="D28" s="511"/>
      <c r="E28" s="511"/>
      <c r="F28" s="511"/>
      <c r="G28" s="115"/>
      <c r="H28" s="115"/>
      <c r="I28"/>
    </row>
    <row r="29" spans="1:10" hidden="1" x14ac:dyDescent="0.25">
      <c r="A29" s="32"/>
      <c r="B29" s="32"/>
      <c r="C29" s="32"/>
      <c r="D29" s="32"/>
      <c r="E29" s="33"/>
      <c r="F29" s="33"/>
      <c r="G29" s="33"/>
      <c r="H29" s="33"/>
      <c r="I29" s="33"/>
      <c r="J29" s="33"/>
    </row>
    <row r="30" spans="1:10" hidden="1" x14ac:dyDescent="0.25">
      <c r="A30" s="495" t="s">
        <v>116</v>
      </c>
      <c r="B30" s="495"/>
      <c r="C30" s="495"/>
      <c r="D30" s="32"/>
      <c r="E30" s="33"/>
      <c r="F30" s="33"/>
      <c r="G30" s="33"/>
      <c r="H30" s="33"/>
      <c r="I30" s="33"/>
      <c r="J30" s="33"/>
    </row>
    <row r="31" spans="1:10" hidden="1" x14ac:dyDescent="0.25">
      <c r="A31" s="494"/>
      <c r="B31" s="494"/>
      <c r="C31" s="494"/>
      <c r="D31" s="32"/>
      <c r="E31" s="33"/>
      <c r="F31" s="33"/>
      <c r="G31" s="33"/>
      <c r="H31" s="33"/>
      <c r="I31" s="33"/>
      <c r="J31" s="33"/>
    </row>
    <row r="32" spans="1:10" s="258" customFormat="1" x14ac:dyDescent="0.25">
      <c r="A32" s="268"/>
      <c r="B32" s="268"/>
      <c r="C32" s="264"/>
      <c r="D32" s="264"/>
      <c r="E32" s="265"/>
      <c r="F32" s="265"/>
      <c r="G32" s="265"/>
      <c r="H32" s="265"/>
      <c r="I32" s="265"/>
      <c r="J32" s="265"/>
    </row>
    <row r="33" spans="1:10" s="258" customFormat="1" ht="15.75" customHeight="1" x14ac:dyDescent="0.25">
      <c r="A33" s="184" t="s">
        <v>129</v>
      </c>
      <c r="B33" s="184"/>
      <c r="C33" s="184"/>
      <c r="D33" s="184"/>
      <c r="E33" s="184"/>
      <c r="F33" s="184"/>
      <c r="G33" s="184"/>
      <c r="H33" s="184"/>
      <c r="I33" s="184"/>
      <c r="J33" s="184"/>
    </row>
    <row r="34" spans="1:10" s="258" customFormat="1" ht="15.75" customHeight="1" x14ac:dyDescent="0.25">
      <c r="A34" s="184"/>
      <c r="B34" s="184"/>
      <c r="C34" s="184"/>
      <c r="D34" s="184"/>
      <c r="E34" s="184"/>
      <c r="F34" s="184"/>
      <c r="G34" s="184"/>
      <c r="H34" s="184"/>
      <c r="I34" s="184"/>
      <c r="J34" s="184"/>
    </row>
    <row r="35" spans="1:10" s="184" customFormat="1" ht="15.75" customHeight="1" x14ac:dyDescent="0.25">
      <c r="A35" s="521" t="s">
        <v>530</v>
      </c>
      <c r="B35" s="522"/>
      <c r="C35" s="523"/>
    </row>
    <row r="36" spans="1:10" s="258" customFormat="1" x14ac:dyDescent="0.25">
      <c r="A36" s="266"/>
      <c r="B36" s="266"/>
    </row>
    <row r="37" spans="1:10" s="258" customFormat="1" ht="15.75" customHeight="1" x14ac:dyDescent="0.25">
      <c r="A37" s="514" t="s">
        <v>492</v>
      </c>
      <c r="B37" s="514"/>
      <c r="C37" s="514"/>
      <c r="D37" s="514"/>
      <c r="E37" s="514"/>
      <c r="F37" s="514"/>
      <c r="G37" s="514"/>
      <c r="H37" s="514"/>
      <c r="I37" s="259"/>
    </row>
    <row r="38" spans="1:10" s="258" customFormat="1" ht="42.75" x14ac:dyDescent="0.25">
      <c r="A38" s="267" t="s">
        <v>5</v>
      </c>
      <c r="B38" s="267" t="s">
        <v>6</v>
      </c>
      <c r="C38" s="267" t="s">
        <v>79</v>
      </c>
      <c r="D38" s="267" t="s">
        <v>489</v>
      </c>
      <c r="E38" s="267" t="s">
        <v>80</v>
      </c>
      <c r="F38" s="267" t="s">
        <v>490</v>
      </c>
      <c r="G38" s="267" t="s">
        <v>491</v>
      </c>
      <c r="H38" s="267" t="s">
        <v>10</v>
      </c>
      <c r="I38" s="259"/>
    </row>
    <row r="39" spans="1:10" s="258" customFormat="1" ht="15" customHeight="1" x14ac:dyDescent="0.25">
      <c r="A39" s="260"/>
      <c r="B39" s="260"/>
      <c r="C39" s="260"/>
      <c r="D39" s="260"/>
      <c r="E39" s="260"/>
      <c r="F39" s="260"/>
      <c r="G39" s="260"/>
      <c r="H39" s="260"/>
      <c r="I39" s="259"/>
    </row>
    <row r="40" spans="1:10" s="258" customFormat="1" ht="15" x14ac:dyDescent="0.25">
      <c r="A40" s="512" t="s">
        <v>12</v>
      </c>
      <c r="B40" s="512"/>
      <c r="C40" s="512"/>
      <c r="D40" s="512"/>
      <c r="E40" s="512"/>
      <c r="F40" s="512"/>
      <c r="G40" s="267"/>
      <c r="H40" s="267"/>
      <c r="I40" s="259"/>
    </row>
    <row r="41" spans="1:10" s="258" customFormat="1" x14ac:dyDescent="0.25">
      <c r="A41" s="264"/>
      <c r="B41" s="264"/>
      <c r="C41" s="264"/>
      <c r="D41" s="264"/>
      <c r="E41" s="268"/>
      <c r="F41" s="268"/>
      <c r="G41" s="268"/>
      <c r="H41" s="268"/>
      <c r="I41" s="268"/>
      <c r="J41" s="268"/>
    </row>
    <row r="42" spans="1:10" s="258" customFormat="1" x14ac:dyDescent="0.25">
      <c r="A42" s="496" t="s">
        <v>116</v>
      </c>
      <c r="B42" s="496"/>
      <c r="C42" s="496"/>
      <c r="D42" s="264"/>
      <c r="E42" s="268"/>
      <c r="F42" s="268"/>
      <c r="G42" s="268"/>
      <c r="H42" s="268"/>
      <c r="I42" s="268"/>
      <c r="J42" s="268"/>
    </row>
    <row r="43" spans="1:10" s="258" customFormat="1" x14ac:dyDescent="0.25">
      <c r="A43" s="513">
        <v>0</v>
      </c>
      <c r="B43" s="513"/>
      <c r="C43" s="513"/>
      <c r="D43" s="264"/>
      <c r="E43" s="268"/>
      <c r="F43" s="268"/>
      <c r="G43" s="268"/>
      <c r="H43" s="268"/>
      <c r="I43" s="268"/>
      <c r="J43" s="268"/>
    </row>
    <row r="44" spans="1:10" s="258" customFormat="1" x14ac:dyDescent="0.25">
      <c r="A44" s="264"/>
      <c r="B44" s="264"/>
      <c r="C44" s="264"/>
      <c r="D44" s="264"/>
      <c r="E44" s="268"/>
      <c r="F44" s="268"/>
      <c r="G44" s="268"/>
      <c r="H44" s="268"/>
      <c r="I44" s="268"/>
      <c r="J44" s="268"/>
    </row>
    <row r="45" spans="1:10" s="258" customFormat="1" ht="15.75" customHeight="1" x14ac:dyDescent="0.25">
      <c r="A45" s="514" t="s">
        <v>493</v>
      </c>
      <c r="B45" s="514"/>
      <c r="C45" s="514"/>
      <c r="D45" s="514"/>
      <c r="E45" s="514"/>
      <c r="F45" s="514"/>
      <c r="G45" s="514"/>
      <c r="H45" s="514"/>
      <c r="I45" s="259"/>
    </row>
    <row r="46" spans="1:10" s="258" customFormat="1" ht="42.75" x14ac:dyDescent="0.25">
      <c r="A46" s="267" t="s">
        <v>5</v>
      </c>
      <c r="B46" s="267" t="s">
        <v>6</v>
      </c>
      <c r="C46" s="267" t="s">
        <v>79</v>
      </c>
      <c r="D46" s="267" t="s">
        <v>489</v>
      </c>
      <c r="E46" s="267" t="s">
        <v>80</v>
      </c>
      <c r="F46" s="267" t="s">
        <v>490</v>
      </c>
      <c r="G46" s="267" t="s">
        <v>491</v>
      </c>
      <c r="H46" s="267" t="s">
        <v>10</v>
      </c>
      <c r="I46" s="259"/>
    </row>
    <row r="47" spans="1:10" s="258" customFormat="1" ht="15" customHeight="1" x14ac:dyDescent="0.25">
      <c r="A47" s="260">
        <v>1</v>
      </c>
      <c r="B47" s="260"/>
      <c r="C47" s="260"/>
      <c r="D47" s="260"/>
      <c r="E47" s="260"/>
      <c r="F47" s="269"/>
      <c r="G47" s="269"/>
      <c r="H47" s="269"/>
      <c r="I47" s="259"/>
    </row>
    <row r="48" spans="1:10" s="258" customFormat="1" ht="15" customHeight="1" x14ac:dyDescent="0.25">
      <c r="A48" s="515" t="s">
        <v>81</v>
      </c>
      <c r="B48" s="516"/>
      <c r="C48" s="516"/>
      <c r="D48" s="516"/>
      <c r="E48" s="517"/>
      <c r="F48" s="262"/>
      <c r="G48" s="269"/>
      <c r="H48" s="269"/>
      <c r="I48" s="259"/>
    </row>
    <row r="49" spans="1:10" s="258" customFormat="1" ht="15" x14ac:dyDescent="0.25">
      <c r="A49" s="518" t="s">
        <v>12</v>
      </c>
      <c r="B49" s="519"/>
      <c r="C49" s="519"/>
      <c r="D49" s="519"/>
      <c r="E49" s="520"/>
      <c r="F49" s="270">
        <f>SUM(F47:F48)</f>
        <v>0</v>
      </c>
      <c r="G49" s="270">
        <f>SUM(G47:G48)</f>
        <v>0</v>
      </c>
      <c r="H49" s="270">
        <f>SUM(F49:G49)</f>
        <v>0</v>
      </c>
      <c r="I49" s="259"/>
    </row>
    <row r="50" spans="1:10" s="258" customFormat="1" x14ac:dyDescent="0.25">
      <c r="A50" s="264"/>
      <c r="B50" s="264"/>
      <c r="C50" s="264"/>
      <c r="D50" s="264"/>
      <c r="E50" s="265"/>
      <c r="F50" s="265"/>
      <c r="G50" s="265"/>
      <c r="H50" s="265"/>
      <c r="I50" s="265"/>
      <c r="J50" s="265"/>
    </row>
    <row r="51" spans="1:10" s="258" customFormat="1" x14ac:dyDescent="0.25">
      <c r="A51" s="496" t="s">
        <v>116</v>
      </c>
      <c r="B51" s="496"/>
      <c r="C51" s="496"/>
      <c r="D51" s="264"/>
      <c r="E51" s="265"/>
      <c r="F51" s="265"/>
      <c r="G51" s="265"/>
      <c r="H51" s="265"/>
      <c r="I51" s="265"/>
      <c r="J51" s="265"/>
    </row>
    <row r="52" spans="1:10" s="258" customFormat="1" x14ac:dyDescent="0.25">
      <c r="A52" s="513">
        <v>1</v>
      </c>
      <c r="B52" s="513"/>
      <c r="C52" s="513"/>
      <c r="D52" s="264"/>
      <c r="E52" s="265"/>
      <c r="F52" s="265"/>
      <c r="G52" s="265"/>
      <c r="H52" s="265"/>
      <c r="I52" s="265"/>
      <c r="J52" s="265"/>
    </row>
    <row r="53" spans="1:10" s="258" customFormat="1" x14ac:dyDescent="0.25">
      <c r="A53" s="268"/>
      <c r="B53" s="268"/>
      <c r="C53" s="264"/>
      <c r="D53" s="264"/>
      <c r="E53" s="265"/>
      <c r="F53" s="265"/>
      <c r="G53" s="265"/>
      <c r="H53" s="265"/>
      <c r="I53" s="265"/>
      <c r="J53" s="265"/>
    </row>
    <row r="54" spans="1:10" s="258" customFormat="1" ht="15" x14ac:dyDescent="0.25">
      <c r="A54" s="184" t="s">
        <v>310</v>
      </c>
    </row>
    <row r="55" spans="1:10" s="258" customFormat="1" ht="15" x14ac:dyDescent="0.25">
      <c r="A55" s="184"/>
    </row>
    <row r="56" spans="1:10" s="258" customFormat="1" ht="14.25" customHeight="1" x14ac:dyDescent="0.25">
      <c r="A56" s="527" t="s">
        <v>354</v>
      </c>
      <c r="B56" s="528"/>
      <c r="C56" s="528"/>
      <c r="D56" s="529"/>
    </row>
    <row r="57" spans="1:10" s="258" customFormat="1" x14ac:dyDescent="0.25"/>
    <row r="58" spans="1:10" s="258" customFormat="1" x14ac:dyDescent="0.25">
      <c r="C58" s="264"/>
    </row>
    <row r="59" spans="1:10" s="258" customFormat="1" ht="15.75" customHeight="1" x14ac:dyDescent="0.25">
      <c r="A59" s="184" t="s">
        <v>129</v>
      </c>
      <c r="B59" s="184"/>
      <c r="C59" s="184"/>
      <c r="D59" s="184"/>
      <c r="E59" s="184"/>
      <c r="F59" s="184"/>
      <c r="G59" s="184"/>
      <c r="H59" s="184"/>
      <c r="I59" s="184"/>
      <c r="J59" s="184"/>
    </row>
    <row r="60" spans="1:10" s="258" customFormat="1" ht="15.75" customHeight="1" x14ac:dyDescent="0.25">
      <c r="A60" s="184"/>
      <c r="B60" s="184"/>
      <c r="C60" s="184"/>
      <c r="D60" s="184"/>
      <c r="E60" s="184"/>
      <c r="F60" s="184"/>
      <c r="G60" s="184"/>
      <c r="H60" s="184"/>
      <c r="I60" s="184"/>
      <c r="J60" s="184"/>
    </row>
    <row r="61" spans="1:10" s="184" customFormat="1" ht="15.75" customHeight="1" x14ac:dyDescent="0.25">
      <c r="A61" s="521" t="s">
        <v>531</v>
      </c>
      <c r="B61" s="522"/>
      <c r="C61" s="523"/>
    </row>
    <row r="62" spans="1:10" s="258" customFormat="1" x14ac:dyDescent="0.25">
      <c r="A62" s="266"/>
      <c r="B62" s="266"/>
    </row>
    <row r="63" spans="1:10" s="258" customFormat="1" ht="15.75" customHeight="1" x14ac:dyDescent="0.25">
      <c r="A63" s="514" t="s">
        <v>492</v>
      </c>
      <c r="B63" s="514"/>
      <c r="C63" s="514"/>
      <c r="D63" s="514"/>
      <c r="E63" s="514"/>
      <c r="F63" s="514"/>
      <c r="G63" s="514"/>
      <c r="H63" s="514"/>
      <c r="I63" s="259"/>
    </row>
    <row r="64" spans="1:10" s="258" customFormat="1" ht="42.75" x14ac:dyDescent="0.25">
      <c r="A64" s="267" t="s">
        <v>5</v>
      </c>
      <c r="B64" s="267" t="s">
        <v>6</v>
      </c>
      <c r="C64" s="267" t="s">
        <v>79</v>
      </c>
      <c r="D64" s="267" t="s">
        <v>489</v>
      </c>
      <c r="E64" s="267" t="s">
        <v>80</v>
      </c>
      <c r="F64" s="267" t="s">
        <v>490</v>
      </c>
      <c r="G64" s="267" t="s">
        <v>491</v>
      </c>
      <c r="H64" s="267" t="s">
        <v>10</v>
      </c>
      <c r="I64" s="259"/>
    </row>
    <row r="65" spans="1:10" s="258" customFormat="1" ht="15" customHeight="1" x14ac:dyDescent="0.25">
      <c r="A65" s="260">
        <v>1</v>
      </c>
      <c r="B65" s="260"/>
      <c r="C65" s="260"/>
      <c r="D65" s="260"/>
      <c r="E65" s="260"/>
      <c r="F65" s="269"/>
      <c r="G65" s="269"/>
      <c r="H65" s="269"/>
      <c r="I65" s="259"/>
      <c r="J65" s="261"/>
    </row>
    <row r="66" spans="1:10" s="258" customFormat="1" ht="15" customHeight="1" x14ac:dyDescent="0.25">
      <c r="A66" s="515" t="s">
        <v>81</v>
      </c>
      <c r="B66" s="516"/>
      <c r="C66" s="516"/>
      <c r="D66" s="516"/>
      <c r="E66" s="517"/>
      <c r="F66" s="262"/>
      <c r="G66" s="269"/>
      <c r="H66" s="269"/>
      <c r="I66" s="259"/>
    </row>
    <row r="67" spans="1:10" s="258" customFormat="1" ht="15" x14ac:dyDescent="0.25">
      <c r="A67" s="518" t="s">
        <v>12</v>
      </c>
      <c r="B67" s="519"/>
      <c r="C67" s="519"/>
      <c r="D67" s="519"/>
      <c r="E67" s="520"/>
      <c r="F67" s="263">
        <f>SUM(F65:F66)</f>
        <v>0</v>
      </c>
      <c r="G67" s="270"/>
      <c r="H67" s="270">
        <f>SUM(F67:G67)</f>
        <v>0</v>
      </c>
      <c r="I67" s="259"/>
    </row>
    <row r="68" spans="1:10" s="258" customFormat="1" x14ac:dyDescent="0.25">
      <c r="A68" s="264"/>
      <c r="B68" s="264"/>
      <c r="C68" s="264"/>
      <c r="D68" s="264"/>
      <c r="E68" s="268"/>
      <c r="F68" s="268"/>
      <c r="G68" s="268"/>
      <c r="H68" s="268"/>
      <c r="I68" s="268"/>
      <c r="J68" s="268"/>
    </row>
    <row r="69" spans="1:10" s="258" customFormat="1" x14ac:dyDescent="0.25">
      <c r="A69" s="496" t="s">
        <v>116</v>
      </c>
      <c r="B69" s="496"/>
      <c r="C69" s="496"/>
      <c r="D69" s="264"/>
      <c r="E69" s="268"/>
      <c r="F69" s="268"/>
      <c r="G69" s="268"/>
      <c r="H69" s="268"/>
      <c r="I69" s="268"/>
      <c r="J69" s="268"/>
    </row>
    <row r="70" spans="1:10" s="258" customFormat="1" x14ac:dyDescent="0.25">
      <c r="A70" s="513">
        <v>1</v>
      </c>
      <c r="B70" s="513"/>
      <c r="C70" s="513"/>
      <c r="D70" s="264"/>
      <c r="E70" s="268"/>
      <c r="F70" s="268"/>
      <c r="G70" s="268"/>
      <c r="H70" s="268"/>
      <c r="I70" s="268"/>
      <c r="J70" s="268"/>
    </row>
    <row r="71" spans="1:10" s="258" customFormat="1" x14ac:dyDescent="0.25">
      <c r="A71" s="264"/>
      <c r="B71" s="264"/>
      <c r="C71" s="264"/>
      <c r="D71" s="264"/>
      <c r="E71" s="268"/>
      <c r="F71" s="268"/>
      <c r="G71" s="268"/>
      <c r="H71" s="268"/>
      <c r="I71" s="268"/>
      <c r="J71" s="268"/>
    </row>
    <row r="72" spans="1:10" s="258" customFormat="1" ht="15.75" customHeight="1" x14ac:dyDescent="0.25">
      <c r="A72" s="514" t="s">
        <v>493</v>
      </c>
      <c r="B72" s="514"/>
      <c r="C72" s="514"/>
      <c r="D72" s="514"/>
      <c r="E72" s="514"/>
      <c r="F72" s="514"/>
      <c r="G72" s="514"/>
      <c r="H72" s="514"/>
      <c r="I72" s="259"/>
    </row>
    <row r="73" spans="1:10" s="258" customFormat="1" ht="42.75" x14ac:dyDescent="0.25">
      <c r="A73" s="267" t="s">
        <v>5</v>
      </c>
      <c r="B73" s="267" t="s">
        <v>6</v>
      </c>
      <c r="C73" s="267" t="s">
        <v>79</v>
      </c>
      <c r="D73" s="267" t="s">
        <v>489</v>
      </c>
      <c r="E73" s="267" t="s">
        <v>80</v>
      </c>
      <c r="F73" s="267" t="s">
        <v>490</v>
      </c>
      <c r="G73" s="267" t="s">
        <v>491</v>
      </c>
      <c r="H73" s="267" t="s">
        <v>10</v>
      </c>
      <c r="I73" s="259"/>
    </row>
    <row r="74" spans="1:10" s="258" customFormat="1" ht="15" customHeight="1" x14ac:dyDescent="0.25">
      <c r="A74" s="260">
        <v>1</v>
      </c>
      <c r="B74" s="260"/>
      <c r="C74" s="260"/>
      <c r="D74" s="260"/>
      <c r="E74" s="260"/>
      <c r="F74" s="269"/>
      <c r="G74" s="269"/>
      <c r="H74" s="269"/>
      <c r="I74" s="259"/>
    </row>
    <row r="75" spans="1:10" s="258" customFormat="1" ht="15" x14ac:dyDescent="0.25">
      <c r="A75" s="518" t="s">
        <v>12</v>
      </c>
      <c r="B75" s="519"/>
      <c r="C75" s="519"/>
      <c r="D75" s="519"/>
      <c r="E75" s="520"/>
      <c r="F75" s="270">
        <f>SUM(F74:F74)</f>
        <v>0</v>
      </c>
      <c r="G75" s="270">
        <f>SUM(G74:G74)</f>
        <v>0</v>
      </c>
      <c r="H75" s="270">
        <f>SUM(F75:G75)</f>
        <v>0</v>
      </c>
      <c r="I75" s="259"/>
    </row>
    <row r="76" spans="1:10" s="258" customFormat="1" x14ac:dyDescent="0.25">
      <c r="A76" s="264"/>
      <c r="B76" s="264"/>
      <c r="C76" s="264"/>
      <c r="D76" s="264"/>
      <c r="E76" s="265"/>
      <c r="F76" s="265"/>
      <c r="G76" s="265"/>
      <c r="H76" s="265"/>
      <c r="I76" s="265"/>
      <c r="J76" s="265"/>
    </row>
    <row r="77" spans="1:10" s="258" customFormat="1" x14ac:dyDescent="0.25">
      <c r="A77" s="496" t="s">
        <v>116</v>
      </c>
      <c r="B77" s="496"/>
      <c r="C77" s="496"/>
      <c r="D77" s="264"/>
      <c r="E77" s="265"/>
      <c r="F77" s="265"/>
      <c r="G77" s="265"/>
      <c r="H77" s="265"/>
      <c r="I77" s="265"/>
      <c r="J77" s="265"/>
    </row>
    <row r="78" spans="1:10" s="258" customFormat="1" x14ac:dyDescent="0.25">
      <c r="A78" s="513">
        <v>0</v>
      </c>
      <c r="B78" s="513"/>
      <c r="C78" s="513"/>
      <c r="D78" s="264"/>
      <c r="E78" s="265"/>
      <c r="F78" s="265"/>
      <c r="G78" s="265"/>
      <c r="H78" s="265"/>
      <c r="I78" s="265"/>
      <c r="J78" s="265"/>
    </row>
    <row r="79" spans="1:10" s="258" customFormat="1" x14ac:dyDescent="0.25">
      <c r="A79" s="268"/>
      <c r="B79" s="268"/>
      <c r="C79" s="264"/>
      <c r="D79" s="264"/>
      <c r="E79" s="265"/>
      <c r="F79" s="265"/>
      <c r="G79" s="265"/>
      <c r="H79" s="265"/>
      <c r="I79" s="265"/>
      <c r="J79" s="265"/>
    </row>
    <row r="80" spans="1:10" s="258" customFormat="1" ht="15" x14ac:dyDescent="0.25">
      <c r="A80" s="184" t="s">
        <v>310</v>
      </c>
    </row>
    <row r="81" spans="1:4" s="258" customFormat="1" ht="15" x14ac:dyDescent="0.25">
      <c r="A81" s="184"/>
    </row>
    <row r="82" spans="1:4" s="258" customFormat="1" ht="14.25" customHeight="1" x14ac:dyDescent="0.25">
      <c r="A82" s="527" t="s">
        <v>354</v>
      </c>
      <c r="B82" s="528"/>
      <c r="C82" s="528"/>
      <c r="D82" s="529"/>
    </row>
  </sheetData>
  <mergeCells count="32">
    <mergeCell ref="A78:C78"/>
    <mergeCell ref="A82:D82"/>
    <mergeCell ref="A67:E67"/>
    <mergeCell ref="A70:C70"/>
    <mergeCell ref="A72:H72"/>
    <mergeCell ref="A75:E75"/>
    <mergeCell ref="A77:C77"/>
    <mergeCell ref="A61:C61"/>
    <mergeCell ref="A63:H63"/>
    <mergeCell ref="A66:E66"/>
    <mergeCell ref="A69:C69"/>
    <mergeCell ref="A7:H7"/>
    <mergeCell ref="A20:H20"/>
    <mergeCell ref="A35:C35"/>
    <mergeCell ref="A37:H37"/>
    <mergeCell ref="A14:E14"/>
    <mergeCell ref="A27:E27"/>
    <mergeCell ref="A15:F15"/>
    <mergeCell ref="A56:D56"/>
    <mergeCell ref="A30:C30"/>
    <mergeCell ref="A31:C31"/>
    <mergeCell ref="A17:C17"/>
    <mergeCell ref="A18:C18"/>
    <mergeCell ref="A28:F28"/>
    <mergeCell ref="A40:F40"/>
    <mergeCell ref="A42:C42"/>
    <mergeCell ref="A52:C52"/>
    <mergeCell ref="A43:C43"/>
    <mergeCell ref="A51:C51"/>
    <mergeCell ref="A45:H45"/>
    <mergeCell ref="A48:E48"/>
    <mergeCell ref="A49:E49"/>
  </mergeCells>
  <pageMargins left="0.25" right="0.25" top="0.75" bottom="0.75" header="0.3" footer="0.3"/>
  <pageSetup paperSize="9"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
  <sheetViews>
    <sheetView showGridLines="0" zoomScaleNormal="100" workbookViewId="0">
      <selection activeCell="A10" sqref="A10:B10"/>
    </sheetView>
  </sheetViews>
  <sheetFormatPr baseColWidth="10" defaultColWidth="11.42578125" defaultRowHeight="14.25" x14ac:dyDescent="0.25"/>
  <cols>
    <col min="1" max="1" width="13.5703125" style="2" customWidth="1"/>
    <col min="2" max="2" width="37.42578125" style="2" customWidth="1"/>
    <col min="3" max="16384" width="11.42578125" style="2"/>
  </cols>
  <sheetData>
    <row r="1" spans="1:16" ht="15" x14ac:dyDescent="0.25">
      <c r="A1" s="1" t="s">
        <v>82</v>
      </c>
      <c r="B1" s="1"/>
      <c r="C1" s="1"/>
      <c r="D1" s="1"/>
      <c r="E1" s="1"/>
      <c r="F1" s="1"/>
    </row>
    <row r="2" spans="1:16" x14ac:dyDescent="0.25">
      <c r="A2" s="6"/>
    </row>
    <row r="3" spans="1:16" ht="15" x14ac:dyDescent="0.25">
      <c r="A3" s="88" t="s">
        <v>130</v>
      </c>
      <c r="B3" s="7"/>
      <c r="C3" s="7"/>
      <c r="D3" s="7"/>
      <c r="E3" s="7"/>
      <c r="F3" s="7"/>
    </row>
    <row r="4" spans="1:16" x14ac:dyDescent="0.25">
      <c r="A4" s="6"/>
    </row>
    <row r="5" spans="1:16" x14ac:dyDescent="0.25">
      <c r="A5" s="469" t="s">
        <v>154</v>
      </c>
      <c r="B5" s="469" t="s">
        <v>377</v>
      </c>
      <c r="C5" s="464" t="s">
        <v>342</v>
      </c>
      <c r="D5" s="464"/>
      <c r="E5" s="464"/>
      <c r="F5" s="464"/>
      <c r="G5" s="464" t="s">
        <v>343</v>
      </c>
      <c r="H5" s="464"/>
      <c r="I5" s="464"/>
      <c r="J5" s="464"/>
    </row>
    <row r="6" spans="1:16" ht="28.5" x14ac:dyDescent="0.25">
      <c r="A6" s="470"/>
      <c r="B6" s="470"/>
      <c r="C6" s="106" t="s">
        <v>14</v>
      </c>
      <c r="D6" s="106" t="s">
        <v>15</v>
      </c>
      <c r="E6" s="106" t="s">
        <v>16</v>
      </c>
      <c r="F6" s="106" t="s">
        <v>10</v>
      </c>
      <c r="G6" s="106" t="s">
        <v>14</v>
      </c>
      <c r="H6" s="106" t="s">
        <v>15</v>
      </c>
      <c r="I6" s="106" t="s">
        <v>16</v>
      </c>
      <c r="J6" s="106" t="s">
        <v>10</v>
      </c>
      <c r="O6" s="2">
        <v>2019</v>
      </c>
      <c r="P6" s="2">
        <v>2019</v>
      </c>
    </row>
    <row r="7" spans="1:16" ht="24.75" customHeight="1" x14ac:dyDescent="0.2">
      <c r="A7" s="44">
        <v>21522</v>
      </c>
      <c r="B7" s="41" t="s">
        <v>532</v>
      </c>
      <c r="C7" s="269"/>
      <c r="D7" s="269"/>
      <c r="E7" s="269"/>
      <c r="F7" s="269"/>
      <c r="G7" s="269"/>
      <c r="H7" s="269"/>
      <c r="I7" s="269"/>
      <c r="J7" s="269"/>
      <c r="M7" s="239"/>
      <c r="N7" s="238"/>
      <c r="O7" s="239">
        <v>1269498994</v>
      </c>
      <c r="P7" s="2">
        <f>+O7/1000</f>
        <v>1269498.9939999999</v>
      </c>
    </row>
    <row r="8" spans="1:16" ht="24.75" customHeight="1" x14ac:dyDescent="0.2">
      <c r="A8" s="44">
        <v>21529</v>
      </c>
      <c r="B8" s="41" t="s">
        <v>533</v>
      </c>
      <c r="C8" s="269"/>
      <c r="D8" s="269"/>
      <c r="E8" s="269"/>
      <c r="F8" s="269"/>
      <c r="G8" s="269"/>
      <c r="H8" s="269"/>
      <c r="I8" s="269"/>
      <c r="J8" s="269"/>
      <c r="M8" s="239"/>
      <c r="N8" s="238"/>
      <c r="O8" s="239">
        <v>632693849</v>
      </c>
      <c r="P8" s="2">
        <f t="shared" ref="P8:P9" si="0">+O8/1000</f>
        <v>632693.84900000005</v>
      </c>
    </row>
    <row r="9" spans="1:16" ht="24.75" customHeight="1" thickBot="1" x14ac:dyDescent="0.25">
      <c r="A9" s="44">
        <v>21531</v>
      </c>
      <c r="B9" s="41" t="s">
        <v>534</v>
      </c>
      <c r="C9" s="269"/>
      <c r="D9" s="269"/>
      <c r="E9" s="269"/>
      <c r="F9" s="269"/>
      <c r="G9" s="269"/>
      <c r="H9" s="269"/>
      <c r="I9" s="269"/>
      <c r="J9" s="269"/>
      <c r="M9" s="239"/>
      <c r="N9" s="238"/>
      <c r="O9" s="239">
        <v>293219938</v>
      </c>
      <c r="P9" s="2">
        <f t="shared" si="0"/>
        <v>293219.93800000002</v>
      </c>
    </row>
    <row r="10" spans="1:16" s="88" customFormat="1" ht="15.75" thickTop="1" x14ac:dyDescent="0.25">
      <c r="A10" s="467" t="s">
        <v>12</v>
      </c>
      <c r="B10" s="468"/>
      <c r="C10" s="241">
        <f>SUM(C7:C9)</f>
        <v>0</v>
      </c>
      <c r="D10" s="241"/>
      <c r="E10" s="241"/>
      <c r="F10" s="241">
        <f>SUM(C10:E10)</f>
        <v>0</v>
      </c>
      <c r="G10" s="241">
        <f>SUM(G7:G9)</f>
        <v>0</v>
      </c>
      <c r="H10" s="241"/>
      <c r="I10" s="241"/>
      <c r="J10" s="241">
        <f>SUM(G10:I10)</f>
        <v>0</v>
      </c>
    </row>
    <row r="11" spans="1:16" x14ac:dyDescent="0.25">
      <c r="A11" s="6"/>
    </row>
    <row r="12" spans="1:16" ht="15" x14ac:dyDescent="0.25">
      <c r="A12" s="88" t="s">
        <v>131</v>
      </c>
      <c r="B12" s="7"/>
      <c r="C12" s="7"/>
      <c r="D12" s="7"/>
      <c r="E12" s="7"/>
      <c r="F12" s="7"/>
    </row>
    <row r="13" spans="1:16" x14ac:dyDescent="0.25">
      <c r="A13" s="5"/>
      <c r="B13" s="5"/>
    </row>
    <row r="14" spans="1:16" ht="14.25" customHeight="1" x14ac:dyDescent="0.25">
      <c r="A14" s="469" t="s">
        <v>154</v>
      </c>
      <c r="B14" s="469" t="s">
        <v>377</v>
      </c>
      <c r="C14" s="464" t="s">
        <v>342</v>
      </c>
      <c r="D14" s="464"/>
      <c r="E14" s="464"/>
      <c r="F14" s="464"/>
      <c r="G14" s="464" t="s">
        <v>343</v>
      </c>
      <c r="H14" s="464"/>
      <c r="I14" s="464"/>
      <c r="J14" s="464"/>
    </row>
    <row r="15" spans="1:16" ht="28.5" x14ac:dyDescent="0.25">
      <c r="A15" s="470"/>
      <c r="B15" s="470"/>
      <c r="C15" s="106" t="s">
        <v>14</v>
      </c>
      <c r="D15" s="106" t="s">
        <v>15</v>
      </c>
      <c r="E15" s="106" t="s">
        <v>16</v>
      </c>
      <c r="F15" s="106" t="s">
        <v>10</v>
      </c>
      <c r="G15" s="106" t="s">
        <v>14</v>
      </c>
      <c r="H15" s="106" t="s">
        <v>15</v>
      </c>
      <c r="I15" s="106" t="s">
        <v>16</v>
      </c>
      <c r="J15" s="106" t="s">
        <v>10</v>
      </c>
    </row>
    <row r="16" spans="1:16" ht="15" thickBot="1" x14ac:dyDescent="0.3">
      <c r="A16" s="47"/>
      <c r="B16" s="48"/>
      <c r="C16" s="27"/>
      <c r="D16" s="27"/>
      <c r="E16" s="27"/>
      <c r="F16" s="27"/>
      <c r="G16" s="27"/>
      <c r="H16" s="27"/>
      <c r="I16" s="27"/>
      <c r="J16" s="27"/>
    </row>
    <row r="17" spans="1:10" ht="15" thickTop="1" x14ac:dyDescent="0.25">
      <c r="A17" s="465" t="s">
        <v>12</v>
      </c>
      <c r="B17" s="466"/>
      <c r="C17" s="107"/>
      <c r="D17" s="107"/>
      <c r="E17" s="107"/>
      <c r="F17" s="107"/>
      <c r="G17" s="107"/>
      <c r="H17" s="107"/>
      <c r="I17" s="107"/>
      <c r="J17" s="107"/>
    </row>
    <row r="18" spans="1:10" x14ac:dyDescent="0.25">
      <c r="A18" s="6"/>
    </row>
    <row r="19" spans="1:10" ht="15" x14ac:dyDescent="0.25">
      <c r="A19" s="88" t="s">
        <v>494</v>
      </c>
    </row>
    <row r="20" spans="1:10" ht="15" x14ac:dyDescent="0.25">
      <c r="A20" s="88"/>
    </row>
    <row r="21" spans="1:10" ht="14.25" customHeight="1" x14ac:dyDescent="0.25">
      <c r="A21" s="462" t="s">
        <v>354</v>
      </c>
      <c r="B21" s="530"/>
      <c r="C21" s="530"/>
      <c r="D21" s="463"/>
    </row>
  </sheetData>
  <mergeCells count="11">
    <mergeCell ref="A21:D21"/>
    <mergeCell ref="G5:J5"/>
    <mergeCell ref="G14:J14"/>
    <mergeCell ref="A14:A15"/>
    <mergeCell ref="B14:B15"/>
    <mergeCell ref="C14:F14"/>
    <mergeCell ref="A5:A6"/>
    <mergeCell ref="B5:B6"/>
    <mergeCell ref="C5:F5"/>
    <mergeCell ref="A10:B10"/>
    <mergeCell ref="A17:B17"/>
  </mergeCells>
  <pageMargins left="0.25" right="0.25" top="0.75" bottom="0.75" header="0.3" footer="0.3"/>
  <pageSetup paperSize="9"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showGridLines="0" zoomScaleNormal="100" workbookViewId="0">
      <selection activeCell="M17" sqref="M17"/>
    </sheetView>
  </sheetViews>
  <sheetFormatPr baseColWidth="10" defaultColWidth="11.42578125" defaultRowHeight="14.25" x14ac:dyDescent="0.25"/>
  <cols>
    <col min="1" max="1" width="13.140625" style="2" customWidth="1"/>
    <col min="2" max="2" width="48.85546875" style="2" customWidth="1"/>
    <col min="3" max="16384" width="11.42578125" style="2"/>
  </cols>
  <sheetData>
    <row r="1" spans="1:10" ht="15" x14ac:dyDescent="0.25">
      <c r="A1" s="1" t="s">
        <v>83</v>
      </c>
      <c r="B1" s="1"/>
      <c r="C1" s="1"/>
      <c r="D1" s="1"/>
      <c r="E1" s="1"/>
      <c r="F1" s="1"/>
    </row>
    <row r="2" spans="1:10" x14ac:dyDescent="0.25">
      <c r="A2" s="6"/>
    </row>
    <row r="3" spans="1:10" ht="15" x14ac:dyDescent="0.25">
      <c r="A3" s="88" t="s">
        <v>130</v>
      </c>
      <c r="B3" s="7"/>
      <c r="C3" s="7"/>
      <c r="D3" s="7"/>
      <c r="E3" s="7"/>
      <c r="F3" s="7"/>
    </row>
    <row r="4" spans="1:10" ht="15" x14ac:dyDescent="0.25">
      <c r="A4" s="5"/>
      <c r="C4" s="7"/>
      <c r="D4" s="7"/>
    </row>
    <row r="5" spans="1:10" ht="14.25" customHeight="1" x14ac:dyDescent="0.25">
      <c r="A5" s="469" t="s">
        <v>154</v>
      </c>
      <c r="B5" s="469" t="s">
        <v>377</v>
      </c>
      <c r="C5" s="464" t="s">
        <v>342</v>
      </c>
      <c r="D5" s="464"/>
      <c r="E5" s="464"/>
      <c r="F5" s="464"/>
      <c r="G5" s="464" t="s">
        <v>343</v>
      </c>
      <c r="H5" s="464"/>
      <c r="I5" s="464"/>
      <c r="J5" s="464"/>
    </row>
    <row r="6" spans="1:10" ht="28.5" x14ac:dyDescent="0.25">
      <c r="A6" s="470"/>
      <c r="B6" s="470"/>
      <c r="C6" s="106" t="s">
        <v>14</v>
      </c>
      <c r="D6" s="106" t="s">
        <v>15</v>
      </c>
      <c r="E6" s="106" t="s">
        <v>16</v>
      </c>
      <c r="F6" s="106" t="s">
        <v>10</v>
      </c>
      <c r="G6" s="106" t="s">
        <v>14</v>
      </c>
      <c r="H6" s="106" t="s">
        <v>15</v>
      </c>
      <c r="I6" s="106" t="s">
        <v>16</v>
      </c>
      <c r="J6" s="106" t="s">
        <v>10</v>
      </c>
    </row>
    <row r="7" spans="1:10" x14ac:dyDescent="0.25">
      <c r="A7" s="45"/>
      <c r="B7" s="42"/>
      <c r="C7" s="46"/>
      <c r="D7" s="46"/>
      <c r="E7" s="46"/>
      <c r="F7" s="46"/>
      <c r="G7" s="46"/>
      <c r="H7" s="46"/>
      <c r="I7" s="46"/>
      <c r="J7" s="46"/>
    </row>
    <row r="8" spans="1:10" x14ac:dyDescent="0.25">
      <c r="A8" s="45"/>
      <c r="B8" s="42"/>
      <c r="C8" s="46"/>
      <c r="D8" s="46"/>
      <c r="E8" s="46"/>
      <c r="F8" s="46"/>
      <c r="G8" s="46"/>
      <c r="H8" s="46"/>
      <c r="I8" s="46"/>
      <c r="J8" s="46"/>
    </row>
    <row r="9" spans="1:10" ht="15" thickBot="1" x14ac:dyDescent="0.3">
      <c r="A9" s="47"/>
      <c r="B9" s="48"/>
      <c r="C9" s="27"/>
      <c r="D9" s="27"/>
      <c r="E9" s="27"/>
      <c r="F9" s="27"/>
      <c r="G9" s="27"/>
      <c r="H9" s="27"/>
      <c r="I9" s="27"/>
      <c r="J9" s="27"/>
    </row>
    <row r="10" spans="1:10" ht="15" thickTop="1" x14ac:dyDescent="0.25">
      <c r="A10" s="109" t="s">
        <v>12</v>
      </c>
      <c r="B10" s="109"/>
      <c r="C10" s="107"/>
      <c r="D10" s="107"/>
      <c r="E10" s="107"/>
      <c r="F10" s="107"/>
      <c r="G10" s="107"/>
      <c r="H10" s="107"/>
      <c r="I10" s="107"/>
      <c r="J10" s="107"/>
    </row>
    <row r="11" spans="1:10" x14ac:dyDescent="0.25">
      <c r="A11" s="6"/>
    </row>
    <row r="12" spans="1:10" ht="15" x14ac:dyDescent="0.25">
      <c r="A12" s="88" t="s">
        <v>389</v>
      </c>
      <c r="B12" s="7"/>
      <c r="C12" s="7"/>
      <c r="D12" s="7"/>
      <c r="E12" s="7"/>
      <c r="F12" s="7"/>
    </row>
    <row r="13" spans="1:10" x14ac:dyDescent="0.25">
      <c r="A13" s="5"/>
      <c r="B13" s="5"/>
    </row>
    <row r="14" spans="1:10" ht="14.25" customHeight="1" x14ac:dyDescent="0.25">
      <c r="A14" s="469" t="s">
        <v>154</v>
      </c>
      <c r="B14" s="469" t="s">
        <v>377</v>
      </c>
      <c r="C14" s="464" t="s">
        <v>342</v>
      </c>
      <c r="D14" s="464"/>
      <c r="E14" s="464"/>
      <c r="F14" s="464"/>
      <c r="G14" s="464" t="s">
        <v>343</v>
      </c>
      <c r="H14" s="464"/>
      <c r="I14" s="464"/>
      <c r="J14" s="464"/>
    </row>
    <row r="15" spans="1:10" ht="28.5" x14ac:dyDescent="0.25">
      <c r="A15" s="470"/>
      <c r="B15" s="470"/>
      <c r="C15" s="106" t="s">
        <v>14</v>
      </c>
      <c r="D15" s="106" t="s">
        <v>15</v>
      </c>
      <c r="E15" s="106" t="s">
        <v>16</v>
      </c>
      <c r="F15" s="106" t="s">
        <v>10</v>
      </c>
      <c r="G15" s="106" t="s">
        <v>14</v>
      </c>
      <c r="H15" s="106" t="s">
        <v>15</v>
      </c>
      <c r="I15" s="106" t="s">
        <v>16</v>
      </c>
      <c r="J15" s="106" t="s">
        <v>10</v>
      </c>
    </row>
    <row r="16" spans="1:10" ht="15.75" thickBot="1" x14ac:dyDescent="0.3">
      <c r="A16" s="48"/>
      <c r="B16" s="48"/>
      <c r="C16" s="27"/>
      <c r="D16" s="27"/>
      <c r="E16" s="27"/>
      <c r="F16" s="49"/>
      <c r="G16" s="27"/>
      <c r="H16" s="27"/>
      <c r="I16" s="27"/>
      <c r="J16" s="49"/>
    </row>
    <row r="17" spans="1:10" ht="15" thickTop="1" x14ac:dyDescent="0.25">
      <c r="A17" s="109" t="s">
        <v>12</v>
      </c>
      <c r="B17" s="109"/>
      <c r="C17" s="107"/>
      <c r="D17" s="107"/>
      <c r="E17" s="107"/>
      <c r="F17" s="107"/>
      <c r="G17" s="107"/>
      <c r="H17" s="107"/>
      <c r="I17" s="107"/>
      <c r="J17" s="107"/>
    </row>
    <row r="18" spans="1:10" x14ac:dyDescent="0.25">
      <c r="A18" s="6"/>
    </row>
    <row r="19" spans="1:10" ht="15" x14ac:dyDescent="0.25">
      <c r="A19" s="88" t="s">
        <v>310</v>
      </c>
    </row>
    <row r="20" spans="1:10" ht="15" x14ac:dyDescent="0.25">
      <c r="A20" s="88"/>
    </row>
    <row r="21" spans="1:10" ht="14.25" customHeight="1" x14ac:dyDescent="0.25">
      <c r="A21" s="462" t="s">
        <v>354</v>
      </c>
      <c r="B21" s="530"/>
      <c r="C21" s="530"/>
      <c r="D21" s="463"/>
    </row>
    <row r="37" spans="1:3" x14ac:dyDescent="0.25">
      <c r="A37" s="531"/>
      <c r="B37" s="531"/>
      <c r="C37" s="531"/>
    </row>
  </sheetData>
  <mergeCells count="10">
    <mergeCell ref="G14:J14"/>
    <mergeCell ref="A37:C37"/>
    <mergeCell ref="A5:A6"/>
    <mergeCell ref="B5:B6"/>
    <mergeCell ref="C5:F5"/>
    <mergeCell ref="A14:A15"/>
    <mergeCell ref="B14:B15"/>
    <mergeCell ref="C14:F14"/>
    <mergeCell ref="G5:J5"/>
    <mergeCell ref="A21:D21"/>
  </mergeCells>
  <pageMargins left="0.25" right="0.25" top="0.75" bottom="0.75" header="0.3" footer="0.3"/>
  <pageSetup paperSize="9" scale="93"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3"/>
  <sheetViews>
    <sheetView showGridLines="0" topLeftCell="A19" zoomScaleNormal="100" workbookViewId="0">
      <selection activeCell="L16" sqref="L16"/>
    </sheetView>
  </sheetViews>
  <sheetFormatPr baseColWidth="10" defaultColWidth="11.42578125" defaultRowHeight="14.25" x14ac:dyDescent="0.25"/>
  <cols>
    <col min="1" max="1" width="37.140625" style="2" customWidth="1"/>
    <col min="2" max="2" width="17.5703125" style="2" customWidth="1"/>
    <col min="3" max="3" width="13.28515625" style="2" customWidth="1"/>
    <col min="4" max="4" width="19.42578125" style="2" customWidth="1"/>
    <col min="5" max="5" width="13.28515625" style="2" customWidth="1"/>
    <col min="6" max="16384" width="11.42578125" style="2"/>
  </cols>
  <sheetData>
    <row r="1" spans="1:7" ht="15" x14ac:dyDescent="0.25">
      <c r="A1" s="1" t="s">
        <v>290</v>
      </c>
      <c r="B1" s="1"/>
      <c r="C1" s="4"/>
      <c r="D1" s="1"/>
      <c r="E1" s="1"/>
      <c r="F1" s="1"/>
    </row>
    <row r="2" spans="1:7" x14ac:dyDescent="0.25">
      <c r="A2" s="6"/>
    </row>
    <row r="3" spans="1:7" ht="15" x14ac:dyDescent="0.25">
      <c r="A3" s="88" t="s">
        <v>132</v>
      </c>
      <c r="B3" s="7"/>
      <c r="C3" s="4"/>
      <c r="D3" s="7"/>
      <c r="E3" s="7"/>
      <c r="F3" s="7"/>
    </row>
    <row r="4" spans="1:7" x14ac:dyDescent="0.25">
      <c r="A4" s="5"/>
    </row>
    <row r="5" spans="1:7" x14ac:dyDescent="0.25">
      <c r="A5" s="469" t="s">
        <v>21</v>
      </c>
      <c r="B5" s="464" t="s">
        <v>342</v>
      </c>
      <c r="C5" s="464"/>
      <c r="D5" s="464"/>
      <c r="E5" s="464" t="s">
        <v>343</v>
      </c>
      <c r="F5" s="464"/>
      <c r="G5" s="464"/>
    </row>
    <row r="6" spans="1:7" ht="28.5" x14ac:dyDescent="0.25">
      <c r="A6" s="470" t="s">
        <v>21</v>
      </c>
      <c r="B6" s="106" t="s">
        <v>22</v>
      </c>
      <c r="C6" s="106" t="s">
        <v>23</v>
      </c>
      <c r="D6" s="106" t="s">
        <v>10</v>
      </c>
      <c r="E6" s="106" t="s">
        <v>22</v>
      </c>
      <c r="F6" s="106" t="s">
        <v>23</v>
      </c>
      <c r="G6" s="106" t="s">
        <v>10</v>
      </c>
    </row>
    <row r="7" spans="1:7" s="13" customFormat="1" x14ac:dyDescent="0.25">
      <c r="A7" s="17" t="s">
        <v>390</v>
      </c>
      <c r="B7" s="3"/>
      <c r="C7" s="115"/>
      <c r="D7" s="3"/>
      <c r="E7" s="3"/>
      <c r="F7" s="115"/>
      <c r="G7" s="3"/>
    </row>
    <row r="8" spans="1:7" s="13" customFormat="1" x14ac:dyDescent="0.25">
      <c r="A8" s="17" t="s">
        <v>391</v>
      </c>
      <c r="B8" s="3"/>
      <c r="C8" s="3"/>
      <c r="D8" s="3"/>
      <c r="E8" s="3"/>
      <c r="F8" s="3"/>
      <c r="G8" s="3"/>
    </row>
    <row r="9" spans="1:7" s="13" customFormat="1" ht="28.5" x14ac:dyDescent="0.25">
      <c r="A9" s="17" t="s">
        <v>392</v>
      </c>
      <c r="B9" s="3"/>
      <c r="C9" s="3"/>
      <c r="D9" s="3"/>
      <c r="E9" s="3"/>
      <c r="F9" s="3"/>
      <c r="G9" s="3"/>
    </row>
    <row r="10" spans="1:7" ht="15" thickBot="1" x14ac:dyDescent="0.3">
      <c r="A10" s="39" t="s">
        <v>393</v>
      </c>
      <c r="B10" s="9"/>
      <c r="C10" s="9"/>
      <c r="D10" s="9"/>
      <c r="E10" s="9"/>
      <c r="F10" s="9"/>
      <c r="G10" s="9"/>
    </row>
    <row r="11" spans="1:7" ht="15" thickTop="1" x14ac:dyDescent="0.25">
      <c r="A11" s="109" t="s">
        <v>12</v>
      </c>
      <c r="B11" s="116"/>
      <c r="C11" s="116"/>
      <c r="D11" s="116"/>
      <c r="E11" s="116"/>
      <c r="F11" s="116"/>
      <c r="G11" s="116"/>
    </row>
    <row r="12" spans="1:7" x14ac:dyDescent="0.25">
      <c r="A12" s="19"/>
    </row>
    <row r="13" spans="1:7" ht="15" x14ac:dyDescent="0.25">
      <c r="A13" s="88" t="s">
        <v>136</v>
      </c>
      <c r="B13" s="4"/>
      <c r="C13" s="7"/>
      <c r="D13" s="7"/>
      <c r="E13" s="7"/>
      <c r="F13" s="7"/>
    </row>
    <row r="14" spans="1:7" x14ac:dyDescent="0.25">
      <c r="A14" s="6"/>
    </row>
    <row r="15" spans="1:7" ht="42.75" x14ac:dyDescent="0.25">
      <c r="A15" s="106" t="s">
        <v>21</v>
      </c>
      <c r="B15" s="106" t="s">
        <v>390</v>
      </c>
      <c r="C15" s="106" t="s">
        <v>391</v>
      </c>
      <c r="D15" s="106" t="s">
        <v>392</v>
      </c>
      <c r="E15" s="106" t="s">
        <v>393</v>
      </c>
    </row>
    <row r="16" spans="1:7" ht="15" x14ac:dyDescent="0.25">
      <c r="A16" s="134" t="s">
        <v>394</v>
      </c>
      <c r="B16" s="3"/>
      <c r="C16" s="3"/>
      <c r="D16" s="3"/>
      <c r="E16" s="3"/>
    </row>
    <row r="17" spans="1:5" x14ac:dyDescent="0.25">
      <c r="A17" s="20" t="s">
        <v>84</v>
      </c>
      <c r="B17" s="3"/>
      <c r="C17" s="3"/>
      <c r="D17" s="3"/>
      <c r="E17" s="3"/>
    </row>
    <row r="18" spans="1:5" x14ac:dyDescent="0.25">
      <c r="A18" s="20" t="s">
        <v>85</v>
      </c>
      <c r="B18" s="3"/>
      <c r="C18" s="3"/>
      <c r="D18" s="3"/>
      <c r="E18" s="3"/>
    </row>
    <row r="19" spans="1:5" x14ac:dyDescent="0.25">
      <c r="A19" s="20" t="s">
        <v>86</v>
      </c>
      <c r="B19" s="3"/>
      <c r="C19" s="3"/>
      <c r="D19" s="3"/>
      <c r="E19" s="3"/>
    </row>
    <row r="20" spans="1:5" x14ac:dyDescent="0.25">
      <c r="A20" s="20" t="s">
        <v>87</v>
      </c>
      <c r="B20" s="3"/>
      <c r="C20" s="3"/>
      <c r="D20" s="3"/>
      <c r="E20" s="3"/>
    </row>
    <row r="21" spans="1:5" s="13" customFormat="1" x14ac:dyDescent="0.25">
      <c r="A21" s="42" t="s">
        <v>213</v>
      </c>
      <c r="B21" s="12"/>
      <c r="C21" s="12"/>
      <c r="D21" s="12"/>
      <c r="E21" s="12"/>
    </row>
    <row r="22" spans="1:5" ht="15" thickBot="1" x14ac:dyDescent="0.3">
      <c r="A22" s="40" t="s">
        <v>88</v>
      </c>
      <c r="B22" s="30"/>
      <c r="C22" s="30"/>
      <c r="D22" s="30"/>
      <c r="E22" s="30"/>
    </row>
    <row r="23" spans="1:5" ht="15.75" thickTop="1" thickBot="1" x14ac:dyDescent="0.3">
      <c r="A23" s="43" t="s">
        <v>89</v>
      </c>
      <c r="B23" s="30"/>
      <c r="C23" s="30"/>
      <c r="D23" s="30"/>
      <c r="E23" s="30"/>
    </row>
    <row r="24" spans="1:5" ht="15" thickTop="1" x14ac:dyDescent="0.25">
      <c r="A24" s="109" t="s">
        <v>395</v>
      </c>
      <c r="B24" s="107"/>
      <c r="C24" s="107"/>
      <c r="D24" s="107"/>
      <c r="E24" s="107"/>
    </row>
    <row r="25" spans="1:5" x14ac:dyDescent="0.25">
      <c r="A25" s="6"/>
    </row>
    <row r="26" spans="1:5" ht="15" x14ac:dyDescent="0.25">
      <c r="A26" s="88" t="s">
        <v>495</v>
      </c>
    </row>
    <row r="27" spans="1:5" x14ac:dyDescent="0.25">
      <c r="A27" s="6"/>
    </row>
    <row r="28" spans="1:5" x14ac:dyDescent="0.25">
      <c r="A28" s="471" t="s">
        <v>214</v>
      </c>
      <c r="B28" s="473"/>
    </row>
    <row r="29" spans="1:5" x14ac:dyDescent="0.25">
      <c r="A29" s="494"/>
      <c r="B29" s="494"/>
      <c r="C29" s="4"/>
    </row>
    <row r="31" spans="1:5" ht="15" x14ac:dyDescent="0.25">
      <c r="A31" s="88" t="s">
        <v>310</v>
      </c>
    </row>
    <row r="32" spans="1:5" ht="15" x14ac:dyDescent="0.25">
      <c r="A32" s="88"/>
    </row>
    <row r="33" spans="1:2" ht="14.25" customHeight="1" x14ac:dyDescent="0.25">
      <c r="A33" s="462" t="s">
        <v>354</v>
      </c>
      <c r="B33" s="463"/>
    </row>
  </sheetData>
  <mergeCells count="6">
    <mergeCell ref="A33:B33"/>
    <mergeCell ref="E5:G5"/>
    <mergeCell ref="A28:B28"/>
    <mergeCell ref="A29:B29"/>
    <mergeCell ref="A5:A6"/>
    <mergeCell ref="B5:D5"/>
  </mergeCells>
  <pageMargins left="0.25" right="0.25" top="0.75" bottom="0.75" header="0.3" footer="0.3"/>
  <pageSetup paperSize="9"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H86"/>
  <sheetViews>
    <sheetView showGridLines="0" topLeftCell="A69" zoomScaleNormal="100" workbookViewId="0">
      <selection activeCell="A74" sqref="A74:E82"/>
    </sheetView>
  </sheetViews>
  <sheetFormatPr baseColWidth="10" defaultColWidth="11.42578125" defaultRowHeight="16.5" x14ac:dyDescent="0.25"/>
  <cols>
    <col min="1" max="1" width="30.42578125" style="208" customWidth="1"/>
    <col min="2" max="2" width="22.140625" style="208" customWidth="1"/>
    <col min="3" max="3" width="23.28515625" style="346" customWidth="1"/>
    <col min="4" max="4" width="14" style="208" customWidth="1"/>
    <col min="5" max="5" width="16.5703125" style="346" bestFit="1" customWidth="1"/>
    <col min="6" max="8" width="11.42578125" style="208"/>
    <col min="9" max="16384" width="11.42578125" style="2"/>
  </cols>
  <sheetData>
    <row r="1" spans="1:8" x14ac:dyDescent="0.25">
      <c r="A1" s="204" t="s">
        <v>291</v>
      </c>
      <c r="B1" s="343"/>
      <c r="C1" s="344"/>
      <c r="D1" s="343"/>
      <c r="E1" s="345"/>
      <c r="F1" s="343"/>
      <c r="G1" s="343"/>
    </row>
    <row r="2" spans="1:8" x14ac:dyDescent="0.25">
      <c r="A2" s="176"/>
    </row>
    <row r="3" spans="1:8" x14ac:dyDescent="0.25">
      <c r="A3" s="207" t="s">
        <v>195</v>
      </c>
      <c r="B3" s="297"/>
      <c r="C3" s="347"/>
      <c r="D3" s="297"/>
      <c r="E3" s="347"/>
      <c r="F3" s="297"/>
      <c r="G3" s="297"/>
    </row>
    <row r="4" spans="1:8" x14ac:dyDescent="0.25">
      <c r="A4" s="176"/>
    </row>
    <row r="5" spans="1:8" x14ac:dyDescent="0.25">
      <c r="A5" s="532" t="s">
        <v>21</v>
      </c>
      <c r="B5" s="534" t="s">
        <v>342</v>
      </c>
      <c r="C5" s="534"/>
      <c r="D5" s="534"/>
      <c r="E5" s="534" t="s">
        <v>343</v>
      </c>
      <c r="F5" s="534"/>
      <c r="G5" s="534"/>
    </row>
    <row r="6" spans="1:8" x14ac:dyDescent="0.25">
      <c r="A6" s="533"/>
      <c r="B6" s="311" t="s">
        <v>22</v>
      </c>
      <c r="C6" s="348" t="s">
        <v>23</v>
      </c>
      <c r="D6" s="311" t="s">
        <v>10</v>
      </c>
      <c r="E6" s="348" t="s">
        <v>22</v>
      </c>
      <c r="F6" s="311" t="s">
        <v>23</v>
      </c>
      <c r="G6" s="311" t="s">
        <v>10</v>
      </c>
    </row>
    <row r="7" spans="1:8" x14ac:dyDescent="0.25">
      <c r="A7" s="285" t="s">
        <v>396</v>
      </c>
      <c r="B7" s="349"/>
      <c r="C7" s="350"/>
      <c r="D7" s="349"/>
      <c r="E7" s="350"/>
      <c r="F7" s="349"/>
      <c r="G7" s="349"/>
    </row>
    <row r="8" spans="1:8" x14ac:dyDescent="0.25">
      <c r="A8" s="285" t="s">
        <v>397</v>
      </c>
      <c r="B8" s="349"/>
      <c r="C8" s="350"/>
      <c r="D8" s="349"/>
      <c r="E8" s="350"/>
      <c r="F8" s="349"/>
      <c r="G8" s="349"/>
    </row>
    <row r="9" spans="1:8" x14ac:dyDescent="0.25">
      <c r="A9" s="285" t="s">
        <v>398</v>
      </c>
      <c r="B9" s="349"/>
      <c r="C9" s="350"/>
      <c r="D9" s="349"/>
      <c r="E9" s="350"/>
      <c r="F9" s="349"/>
      <c r="G9" s="349"/>
    </row>
    <row r="10" spans="1:8" ht="33" x14ac:dyDescent="0.25">
      <c r="A10" s="285" t="s">
        <v>399</v>
      </c>
      <c r="B10" s="349"/>
      <c r="C10" s="350"/>
      <c r="D10" s="349"/>
      <c r="E10" s="350"/>
      <c r="F10" s="349"/>
      <c r="G10" s="349"/>
    </row>
    <row r="11" spans="1:8" ht="33" x14ac:dyDescent="0.25">
      <c r="A11" s="351" t="s">
        <v>230</v>
      </c>
      <c r="B11" s="352"/>
      <c r="C11" s="353"/>
      <c r="D11" s="352"/>
      <c r="E11" s="353"/>
      <c r="F11" s="352"/>
      <c r="G11" s="352"/>
      <c r="H11" s="354"/>
    </row>
    <row r="12" spans="1:8" ht="33.75" thickBot="1" x14ac:dyDescent="0.3">
      <c r="A12" s="355" t="s">
        <v>231</v>
      </c>
      <c r="B12" s="356"/>
      <c r="C12" s="357"/>
      <c r="D12" s="356"/>
      <c r="E12" s="357"/>
      <c r="F12" s="356"/>
      <c r="G12" s="356"/>
      <c r="H12" s="354"/>
    </row>
    <row r="13" spans="1:8" ht="17.25" thickTop="1" x14ac:dyDescent="0.25">
      <c r="A13" s="317" t="s">
        <v>12</v>
      </c>
      <c r="B13" s="318"/>
      <c r="C13" s="358"/>
      <c r="D13" s="318"/>
      <c r="E13" s="358"/>
      <c r="F13" s="318"/>
      <c r="G13" s="318"/>
    </row>
    <row r="14" spans="1:8" x14ac:dyDescent="0.25">
      <c r="A14" s="176"/>
    </row>
    <row r="15" spans="1:8" x14ac:dyDescent="0.25">
      <c r="A15" s="493" t="s">
        <v>137</v>
      </c>
      <c r="B15" s="493"/>
      <c r="C15" s="493"/>
      <c r="D15" s="359"/>
      <c r="E15" s="360"/>
      <c r="F15" s="359"/>
      <c r="G15" s="359"/>
      <c r="H15" s="359"/>
    </row>
    <row r="16" spans="1:8" x14ac:dyDescent="0.25">
      <c r="A16" s="475"/>
      <c r="B16" s="475"/>
      <c r="C16" s="475"/>
      <c r="D16" s="359"/>
      <c r="E16" s="360"/>
      <c r="F16" s="359"/>
      <c r="G16" s="359"/>
      <c r="H16" s="359"/>
    </row>
    <row r="17" spans="1:8" x14ac:dyDescent="0.25">
      <c r="A17" s="176"/>
    </row>
    <row r="18" spans="1:8" x14ac:dyDescent="0.25">
      <c r="A18" s="207" t="s">
        <v>233</v>
      </c>
      <c r="B18" s="354"/>
      <c r="C18" s="347"/>
      <c r="D18" s="297"/>
      <c r="E18" s="347"/>
      <c r="F18" s="297"/>
      <c r="G18" s="297"/>
    </row>
    <row r="19" spans="1:8" x14ac:dyDescent="0.25">
      <c r="A19" s="176"/>
    </row>
    <row r="20" spans="1:8" ht="33" x14ac:dyDescent="0.25">
      <c r="A20" s="311" t="s">
        <v>107</v>
      </c>
      <c r="B20" s="311" t="s">
        <v>342</v>
      </c>
      <c r="C20" s="348" t="s">
        <v>343</v>
      </c>
    </row>
    <row r="21" spans="1:8" ht="18" customHeight="1" x14ac:dyDescent="0.25">
      <c r="A21" s="361" t="s">
        <v>183</v>
      </c>
      <c r="B21" s="362">
        <v>325960736</v>
      </c>
      <c r="C21" s="362">
        <v>312199354</v>
      </c>
    </row>
    <row r="22" spans="1:8" x14ac:dyDescent="0.25">
      <c r="A22" s="361" t="s">
        <v>184</v>
      </c>
      <c r="B22" s="362">
        <v>71540336</v>
      </c>
      <c r="C22" s="362">
        <v>69186132</v>
      </c>
    </row>
    <row r="23" spans="1:8" x14ac:dyDescent="0.25">
      <c r="A23" s="361" t="s">
        <v>185</v>
      </c>
      <c r="B23" s="362">
        <v>585554</v>
      </c>
      <c r="C23" s="362">
        <v>341435</v>
      </c>
    </row>
    <row r="24" spans="1:8" ht="17.25" thickBot="1" x14ac:dyDescent="0.3">
      <c r="A24" s="363" t="s">
        <v>186</v>
      </c>
      <c r="B24" s="364">
        <v>17877342</v>
      </c>
      <c r="C24" s="364">
        <v>15237862</v>
      </c>
    </row>
    <row r="25" spans="1:8" ht="17.25" thickTop="1" x14ac:dyDescent="0.25">
      <c r="A25" s="317" t="s">
        <v>12</v>
      </c>
      <c r="B25" s="289">
        <f>SUM(B21:B24)</f>
        <v>415963968</v>
      </c>
      <c r="C25" s="289">
        <f>SUM(C21:C24)</f>
        <v>396964783</v>
      </c>
    </row>
    <row r="27" spans="1:8" x14ac:dyDescent="0.25">
      <c r="A27" s="207" t="s">
        <v>467</v>
      </c>
      <c r="B27" s="297"/>
      <c r="C27" s="347"/>
      <c r="D27" s="297"/>
      <c r="E27" s="347"/>
      <c r="F27" s="297"/>
      <c r="G27" s="297"/>
    </row>
    <row r="28" spans="1:8" x14ac:dyDescent="0.25">
      <c r="A28" s="365"/>
      <c r="B28" s="365"/>
      <c r="C28" s="366"/>
      <c r="D28" s="365"/>
      <c r="E28" s="366"/>
      <c r="F28" s="365"/>
      <c r="G28" s="365"/>
    </row>
    <row r="29" spans="1:8" x14ac:dyDescent="0.25">
      <c r="A29" s="493" t="s">
        <v>138</v>
      </c>
      <c r="B29" s="493"/>
      <c r="C29" s="493"/>
      <c r="D29" s="359"/>
      <c r="E29" s="360"/>
      <c r="F29" s="359"/>
      <c r="G29" s="359"/>
      <c r="H29" s="359"/>
    </row>
    <row r="30" spans="1:8" x14ac:dyDescent="0.25">
      <c r="A30" s="475"/>
      <c r="B30" s="475"/>
      <c r="C30" s="475"/>
      <c r="D30" s="359"/>
      <c r="E30" s="360"/>
      <c r="F30" s="359"/>
      <c r="G30" s="359"/>
      <c r="H30" s="359"/>
    </row>
    <row r="31" spans="1:8" x14ac:dyDescent="0.25">
      <c r="A31" s="176"/>
    </row>
    <row r="32" spans="1:8" x14ac:dyDescent="0.25">
      <c r="A32" s="207" t="s">
        <v>196</v>
      </c>
      <c r="B32" s="297"/>
      <c r="C32" s="347"/>
      <c r="D32" s="297"/>
      <c r="E32" s="347"/>
      <c r="F32" s="297"/>
      <c r="G32" s="297"/>
    </row>
    <row r="33" spans="1:8" x14ac:dyDescent="0.25">
      <c r="A33" s="176"/>
    </row>
    <row r="34" spans="1:8" x14ac:dyDescent="0.25">
      <c r="A34" s="493" t="s">
        <v>232</v>
      </c>
      <c r="B34" s="493"/>
      <c r="C34" s="493"/>
      <c r="D34" s="359"/>
      <c r="E34" s="360"/>
      <c r="F34" s="359"/>
      <c r="G34" s="359"/>
      <c r="H34" s="359"/>
    </row>
    <row r="35" spans="1:8" x14ac:dyDescent="0.25">
      <c r="A35" s="475"/>
      <c r="B35" s="475"/>
      <c r="C35" s="475"/>
      <c r="D35" s="359"/>
      <c r="E35" s="360"/>
      <c r="F35" s="359"/>
      <c r="G35" s="359"/>
      <c r="H35" s="359"/>
    </row>
    <row r="36" spans="1:8" x14ac:dyDescent="0.25">
      <c r="A36" s="176"/>
    </row>
    <row r="37" spans="1:8" x14ac:dyDescent="0.25">
      <c r="A37" s="208" t="s">
        <v>197</v>
      </c>
      <c r="B37" s="297"/>
      <c r="C37" s="347"/>
      <c r="D37" s="297"/>
      <c r="E37" s="347"/>
      <c r="F37" s="297"/>
      <c r="G37" s="297"/>
    </row>
    <row r="39" spans="1:8" ht="33" x14ac:dyDescent="0.25">
      <c r="A39" s="311" t="s">
        <v>21</v>
      </c>
      <c r="B39" s="311" t="s">
        <v>342</v>
      </c>
      <c r="C39" s="348" t="s">
        <v>343</v>
      </c>
      <c r="D39" s="354"/>
    </row>
    <row r="40" spans="1:8" x14ac:dyDescent="0.25">
      <c r="A40" s="367" t="s">
        <v>348</v>
      </c>
      <c r="B40" s="349"/>
      <c r="C40" s="350"/>
    </row>
    <row r="41" spans="1:8" x14ac:dyDescent="0.25">
      <c r="A41" s="368" t="s">
        <v>402</v>
      </c>
      <c r="B41" s="369"/>
      <c r="C41" s="369"/>
    </row>
    <row r="42" spans="1:8" x14ac:dyDescent="0.25">
      <c r="A42" s="368" t="s">
        <v>401</v>
      </c>
      <c r="B42" s="350"/>
      <c r="C42" s="350"/>
    </row>
    <row r="43" spans="1:8" x14ac:dyDescent="0.25">
      <c r="A43" s="368" t="s">
        <v>90</v>
      </c>
      <c r="B43" s="350"/>
      <c r="C43" s="350"/>
    </row>
    <row r="44" spans="1:8" ht="33" x14ac:dyDescent="0.25">
      <c r="A44" s="368" t="s">
        <v>403</v>
      </c>
      <c r="B44" s="350"/>
      <c r="C44" s="350"/>
    </row>
    <row r="45" spans="1:8" x14ac:dyDescent="0.25">
      <c r="A45" s="361" t="s">
        <v>91</v>
      </c>
      <c r="B45" s="350"/>
      <c r="C45" s="350"/>
    </row>
    <row r="46" spans="1:8" x14ac:dyDescent="0.25">
      <c r="A46" s="361" t="s">
        <v>92</v>
      </c>
      <c r="B46" s="350"/>
      <c r="C46" s="350"/>
    </row>
    <row r="47" spans="1:8" x14ac:dyDescent="0.25">
      <c r="A47" s="370" t="s">
        <v>468</v>
      </c>
      <c r="B47" s="371"/>
      <c r="C47" s="371"/>
    </row>
    <row r="48" spans="1:8" x14ac:dyDescent="0.25">
      <c r="A48" s="361" t="s">
        <v>404</v>
      </c>
      <c r="B48" s="350"/>
      <c r="C48" s="350"/>
    </row>
    <row r="49" spans="1:8" ht="17.25" thickBot="1" x14ac:dyDescent="0.3">
      <c r="A49" s="363" t="s">
        <v>93</v>
      </c>
      <c r="B49" s="372"/>
      <c r="C49" s="372"/>
    </row>
    <row r="50" spans="1:8" ht="17.25" thickTop="1" x14ac:dyDescent="0.25">
      <c r="A50" s="373" t="s">
        <v>400</v>
      </c>
      <c r="B50" s="374">
        <f>SUM(B41:B49)</f>
        <v>0</v>
      </c>
      <c r="C50" s="374">
        <f>SUM(C41:C49)</f>
        <v>0</v>
      </c>
    </row>
    <row r="52" spans="1:8" ht="33.75" customHeight="1" x14ac:dyDescent="0.25">
      <c r="A52" s="532" t="s">
        <v>21</v>
      </c>
      <c r="B52" s="535" t="s">
        <v>342</v>
      </c>
      <c r="C52" s="536"/>
      <c r="D52" s="535" t="s">
        <v>343</v>
      </c>
      <c r="E52" s="536"/>
    </row>
    <row r="53" spans="1:8" x14ac:dyDescent="0.25">
      <c r="A53" s="533"/>
      <c r="B53" s="311" t="s">
        <v>77</v>
      </c>
      <c r="C53" s="348" t="s">
        <v>469</v>
      </c>
      <c r="D53" s="311" t="s">
        <v>77</v>
      </c>
      <c r="E53" s="348" t="s">
        <v>469</v>
      </c>
    </row>
    <row r="54" spans="1:8" x14ac:dyDescent="0.25">
      <c r="A54" s="367" t="s">
        <v>348</v>
      </c>
      <c r="B54" s="349"/>
      <c r="C54" s="350"/>
      <c r="D54" s="349"/>
      <c r="E54" s="350"/>
    </row>
    <row r="55" spans="1:8" ht="33" x14ac:dyDescent="0.25">
      <c r="A55" s="368" t="s">
        <v>496</v>
      </c>
      <c r="B55" s="349"/>
      <c r="C55" s="350"/>
      <c r="D55" s="349"/>
      <c r="E55" s="350"/>
    </row>
    <row r="56" spans="1:8" x14ac:dyDescent="0.25">
      <c r="A56" s="368" t="s">
        <v>412</v>
      </c>
      <c r="B56" s="349"/>
      <c r="C56" s="350"/>
      <c r="D56" s="349"/>
      <c r="E56" s="350"/>
    </row>
    <row r="57" spans="1:8" x14ac:dyDescent="0.25">
      <c r="A57" s="368" t="s">
        <v>497</v>
      </c>
      <c r="B57" s="349"/>
      <c r="C57" s="350"/>
      <c r="D57" s="349"/>
      <c r="E57" s="350"/>
    </row>
    <row r="58" spans="1:8" x14ac:dyDescent="0.25">
      <c r="A58" s="368" t="s">
        <v>498</v>
      </c>
      <c r="B58" s="349"/>
      <c r="C58" s="350"/>
      <c r="D58" s="349"/>
      <c r="E58" s="350"/>
    </row>
    <row r="59" spans="1:8" ht="33" x14ac:dyDescent="0.25">
      <c r="A59" s="361" t="s">
        <v>499</v>
      </c>
      <c r="B59" s="349"/>
      <c r="C59" s="350"/>
      <c r="D59" s="349"/>
      <c r="E59" s="350"/>
    </row>
    <row r="60" spans="1:8" x14ac:dyDescent="0.25">
      <c r="A60" s="361" t="s">
        <v>500</v>
      </c>
      <c r="B60" s="349"/>
      <c r="C60" s="350"/>
      <c r="D60" s="349"/>
      <c r="E60" s="350"/>
    </row>
    <row r="61" spans="1:8" x14ac:dyDescent="0.25">
      <c r="A61" s="370" t="s">
        <v>468</v>
      </c>
      <c r="B61" s="375"/>
      <c r="C61" s="371"/>
      <c r="D61" s="375"/>
      <c r="E61" s="371"/>
    </row>
    <row r="62" spans="1:8" ht="17.25" thickBot="1" x14ac:dyDescent="0.3">
      <c r="A62" s="363" t="s">
        <v>93</v>
      </c>
      <c r="B62" s="316"/>
      <c r="C62" s="372"/>
      <c r="D62" s="316"/>
      <c r="E62" s="372"/>
    </row>
    <row r="63" spans="1:8" ht="17.25" thickTop="1" x14ac:dyDescent="0.25">
      <c r="A63" s="317" t="s">
        <v>400</v>
      </c>
      <c r="B63" s="318"/>
      <c r="C63" s="358"/>
      <c r="D63" s="318"/>
      <c r="E63" s="358"/>
    </row>
    <row r="64" spans="1:8" s="121" customFormat="1" x14ac:dyDescent="0.25">
      <c r="A64" s="376"/>
      <c r="B64" s="377"/>
      <c r="C64" s="378"/>
      <c r="D64" s="379"/>
      <c r="E64" s="380"/>
      <c r="F64" s="379"/>
      <c r="G64" s="379"/>
      <c r="H64" s="379"/>
    </row>
    <row r="65" spans="1:5" x14ac:dyDescent="0.25">
      <c r="A65" s="210" t="s">
        <v>405</v>
      </c>
      <c r="B65" s="210"/>
    </row>
    <row r="67" spans="1:5" ht="33" x14ac:dyDescent="0.25">
      <c r="A67" s="311" t="s">
        <v>21</v>
      </c>
      <c r="B67" s="311" t="s">
        <v>342</v>
      </c>
      <c r="C67" s="348" t="s">
        <v>343</v>
      </c>
    </row>
    <row r="68" spans="1:5" x14ac:dyDescent="0.25">
      <c r="A68" s="381" t="s">
        <v>406</v>
      </c>
      <c r="B68" s="349"/>
      <c r="C68" s="350"/>
    </row>
    <row r="69" spans="1:5" ht="33.75" thickBot="1" x14ac:dyDescent="0.3">
      <c r="A69" s="363" t="s">
        <v>407</v>
      </c>
      <c r="B69" s="316"/>
      <c r="C69" s="372"/>
    </row>
    <row r="70" spans="1:5" ht="17.25" thickTop="1" x14ac:dyDescent="0.25">
      <c r="A70" s="317" t="s">
        <v>12</v>
      </c>
      <c r="B70" s="318"/>
      <c r="C70" s="358"/>
    </row>
    <row r="72" spans="1:5" x14ac:dyDescent="0.25">
      <c r="A72" s="210" t="s">
        <v>408</v>
      </c>
      <c r="B72" s="210"/>
    </row>
    <row r="74" spans="1:5" ht="49.5" x14ac:dyDescent="0.25">
      <c r="A74" s="311" t="s">
        <v>21</v>
      </c>
      <c r="B74" s="311" t="s">
        <v>342</v>
      </c>
      <c r="C74" s="348" t="s">
        <v>501</v>
      </c>
      <c r="D74" s="311" t="s">
        <v>343</v>
      </c>
      <c r="E74" s="348" t="s">
        <v>501</v>
      </c>
    </row>
    <row r="75" spans="1:5" x14ac:dyDescent="0.25">
      <c r="A75" s="382" t="s">
        <v>409</v>
      </c>
      <c r="B75" s="383">
        <v>415963968</v>
      </c>
      <c r="D75" s="383">
        <v>396964783</v>
      </c>
      <c r="E75" s="383"/>
    </row>
    <row r="76" spans="1:5" x14ac:dyDescent="0.25">
      <c r="A76" s="382" t="s">
        <v>401</v>
      </c>
      <c r="B76" s="273"/>
      <c r="C76" s="383"/>
      <c r="D76" s="273"/>
      <c r="E76" s="383"/>
    </row>
    <row r="77" spans="1:5" ht="33" x14ac:dyDescent="0.25">
      <c r="A77" s="382" t="s">
        <v>410</v>
      </c>
      <c r="B77" s="273"/>
      <c r="C77" s="383"/>
      <c r="D77" s="273"/>
      <c r="E77" s="383"/>
    </row>
    <row r="78" spans="1:5" ht="49.5" x14ac:dyDescent="0.25">
      <c r="A78" s="382" t="s">
        <v>411</v>
      </c>
      <c r="B78" s="273"/>
      <c r="C78" s="383"/>
      <c r="D78" s="273"/>
      <c r="E78" s="383"/>
    </row>
    <row r="79" spans="1:5" x14ac:dyDescent="0.25">
      <c r="A79" s="382" t="s">
        <v>412</v>
      </c>
      <c r="B79" s="273"/>
      <c r="C79" s="383"/>
      <c r="D79" s="273"/>
      <c r="E79" s="383"/>
    </row>
    <row r="80" spans="1:5" x14ac:dyDescent="0.25">
      <c r="A80" s="382" t="s">
        <v>413</v>
      </c>
      <c r="B80" s="273"/>
      <c r="C80" s="383"/>
      <c r="D80" s="273"/>
      <c r="E80" s="383"/>
    </row>
    <row r="81" spans="1:5" ht="17.25" thickBot="1" x14ac:dyDescent="0.3">
      <c r="A81" s="384" t="s">
        <v>414</v>
      </c>
      <c r="B81" s="385"/>
      <c r="C81" s="386"/>
      <c r="D81" s="385"/>
      <c r="E81" s="386"/>
    </row>
    <row r="82" spans="1:5" ht="17.25" thickTop="1" x14ac:dyDescent="0.25">
      <c r="A82" s="387" t="s">
        <v>12</v>
      </c>
      <c r="B82" s="388">
        <f>SUM(B75:B81)</f>
        <v>415963968</v>
      </c>
      <c r="C82" s="388"/>
      <c r="D82" s="388">
        <f t="shared" ref="D82" si="0">SUM(D75:D81)</f>
        <v>396964783</v>
      </c>
      <c r="E82" s="388"/>
    </row>
    <row r="84" spans="1:5" x14ac:dyDescent="0.25">
      <c r="A84" s="207" t="s">
        <v>387</v>
      </c>
    </row>
    <row r="85" spans="1:5" x14ac:dyDescent="0.25">
      <c r="A85" s="207"/>
    </row>
    <row r="86" spans="1:5" ht="14.25" customHeight="1" x14ac:dyDescent="0.25">
      <c r="A86" s="487" t="s">
        <v>354</v>
      </c>
      <c r="B86" s="488"/>
    </row>
  </sheetData>
  <mergeCells count="13">
    <mergeCell ref="A35:C35"/>
    <mergeCell ref="A86:B86"/>
    <mergeCell ref="B52:C52"/>
    <mergeCell ref="D52:E52"/>
    <mergeCell ref="A52:A53"/>
    <mergeCell ref="A5:A6"/>
    <mergeCell ref="B5:D5"/>
    <mergeCell ref="E5:G5"/>
    <mergeCell ref="A34:C34"/>
    <mergeCell ref="A15:C15"/>
    <mergeCell ref="A16:C16"/>
    <mergeCell ref="A29:C29"/>
    <mergeCell ref="A30:C30"/>
  </mergeCells>
  <pageMargins left="0.25" right="0.25" top="0.75" bottom="0.75" header="0.3" footer="0.3"/>
  <pageSetup paperSize="9"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6"/>
  <sheetViews>
    <sheetView showGridLines="0" zoomScaleNormal="100" workbookViewId="0">
      <selection activeCell="G18" sqref="G18"/>
    </sheetView>
  </sheetViews>
  <sheetFormatPr baseColWidth="10" defaultColWidth="11.42578125" defaultRowHeight="14.25" x14ac:dyDescent="0.25"/>
  <cols>
    <col min="1" max="1" width="23.28515625" style="2" customWidth="1"/>
    <col min="2" max="3" width="17.140625" style="2" customWidth="1"/>
    <col min="4" max="4" width="15.28515625" style="2" customWidth="1"/>
    <col min="5" max="16384" width="11.42578125" style="2"/>
  </cols>
  <sheetData>
    <row r="1" spans="1:7" ht="15" x14ac:dyDescent="0.25">
      <c r="A1" s="1" t="s">
        <v>292</v>
      </c>
      <c r="B1" s="1"/>
      <c r="C1" s="1"/>
      <c r="D1" s="1"/>
      <c r="E1" s="1"/>
      <c r="F1" s="1"/>
      <c r="G1" s="1"/>
    </row>
    <row r="2" spans="1:7" ht="15" x14ac:dyDescent="0.25">
      <c r="A2" s="1"/>
      <c r="B2" s="1"/>
      <c r="C2" s="1"/>
      <c r="D2" s="1"/>
      <c r="E2" s="1"/>
      <c r="F2" s="1"/>
      <c r="G2" s="1"/>
    </row>
    <row r="3" spans="1:7" ht="15" x14ac:dyDescent="0.25">
      <c r="A3" s="88" t="s">
        <v>421</v>
      </c>
      <c r="B3" s="1"/>
      <c r="C3" s="1"/>
      <c r="D3" s="1"/>
      <c r="E3" s="1"/>
      <c r="F3" s="1"/>
      <c r="G3" s="1"/>
    </row>
    <row r="4" spans="1:7" ht="15" x14ac:dyDescent="0.25">
      <c r="A4" s="1"/>
      <c r="B4" s="1"/>
      <c r="C4" s="1"/>
      <c r="D4" s="1"/>
      <c r="E4" s="1"/>
      <c r="F4" s="1"/>
      <c r="G4" s="1"/>
    </row>
    <row r="5" spans="1:7" s="13" customFormat="1" ht="15.75" customHeight="1" x14ac:dyDescent="0.25">
      <c r="A5" s="13" t="s">
        <v>256</v>
      </c>
      <c r="B5" s="15"/>
      <c r="C5" s="15"/>
      <c r="D5" s="15"/>
      <c r="E5" s="15"/>
      <c r="F5" s="15"/>
      <c r="G5" s="15"/>
    </row>
    <row r="6" spans="1:7" ht="15.75" customHeight="1" x14ac:dyDescent="0.25">
      <c r="A6" s="7"/>
      <c r="B6" s="7"/>
      <c r="C6" s="7"/>
      <c r="D6" s="7"/>
      <c r="E6" s="7"/>
      <c r="F6" s="7"/>
      <c r="G6" s="7"/>
    </row>
    <row r="7" spans="1:7" ht="51" customHeight="1" x14ac:dyDescent="0.25">
      <c r="A7" s="469" t="s">
        <v>77</v>
      </c>
      <c r="B7" s="469" t="s">
        <v>206</v>
      </c>
      <c r="C7" s="106" t="s">
        <v>342</v>
      </c>
      <c r="D7" s="106" t="s">
        <v>343</v>
      </c>
    </row>
    <row r="8" spans="1:7" x14ac:dyDescent="0.25">
      <c r="A8" s="470"/>
      <c r="B8" s="470"/>
      <c r="C8" s="106" t="s">
        <v>95</v>
      </c>
      <c r="D8" s="106" t="s">
        <v>95</v>
      </c>
    </row>
    <row r="9" spans="1:7" s="13" customFormat="1" x14ac:dyDescent="0.25">
      <c r="A9" s="117"/>
      <c r="B9" s="117"/>
      <c r="C9" s="52"/>
      <c r="D9" s="52"/>
    </row>
    <row r="10" spans="1:7" ht="15" thickBot="1" x14ac:dyDescent="0.3">
      <c r="A10" s="9"/>
      <c r="B10" s="9"/>
      <c r="C10" s="9"/>
      <c r="D10" s="9"/>
    </row>
    <row r="11" spans="1:7" ht="15" thickTop="1" x14ac:dyDescent="0.25">
      <c r="A11" s="465" t="s">
        <v>12</v>
      </c>
      <c r="B11" s="466"/>
      <c r="C11" s="107"/>
      <c r="D11" s="107"/>
    </row>
    <row r="12" spans="1:7" x14ac:dyDescent="0.25">
      <c r="A12" s="19"/>
    </row>
    <row r="13" spans="1:7" ht="42.75" x14ac:dyDescent="0.25">
      <c r="A13" s="469" t="s">
        <v>21</v>
      </c>
      <c r="B13" s="106" t="s">
        <v>342</v>
      </c>
      <c r="C13" s="106" t="s">
        <v>343</v>
      </c>
    </row>
    <row r="14" spans="1:7" x14ac:dyDescent="0.25">
      <c r="A14" s="470"/>
      <c r="B14" s="106" t="s">
        <v>96</v>
      </c>
      <c r="C14" s="106" t="s">
        <v>96</v>
      </c>
    </row>
    <row r="15" spans="1:7" s="13" customFormat="1" x14ac:dyDescent="0.25">
      <c r="A15" s="38" t="s">
        <v>179</v>
      </c>
      <c r="B15" s="3"/>
      <c r="C15" s="3"/>
    </row>
    <row r="16" spans="1:7" s="13" customFormat="1" ht="28.5" x14ac:dyDescent="0.25">
      <c r="A16" s="17" t="s">
        <v>180</v>
      </c>
      <c r="B16" s="3"/>
      <c r="C16" s="3"/>
    </row>
    <row r="17" spans="1:7" ht="15" thickBot="1" x14ac:dyDescent="0.3">
      <c r="A17" s="39" t="s">
        <v>181</v>
      </c>
      <c r="B17" s="9"/>
      <c r="C17" s="9"/>
    </row>
    <row r="18" spans="1:7" ht="15" thickTop="1" x14ac:dyDescent="0.25">
      <c r="A18" s="109" t="s">
        <v>12</v>
      </c>
      <c r="B18" s="107"/>
      <c r="C18" s="107"/>
    </row>
    <row r="19" spans="1:7" x14ac:dyDescent="0.25">
      <c r="A19" s="6"/>
    </row>
    <row r="20" spans="1:7" ht="15.75" customHeight="1" x14ac:dyDescent="0.25">
      <c r="A20" s="13" t="s">
        <v>257</v>
      </c>
      <c r="B20" s="7"/>
      <c r="C20" s="7"/>
      <c r="D20" s="7"/>
      <c r="E20" s="7"/>
      <c r="F20" s="7"/>
      <c r="G20" s="7"/>
    </row>
    <row r="21" spans="1:7" ht="15.75" customHeight="1" x14ac:dyDescent="0.25">
      <c r="A21" s="7"/>
      <c r="B21" s="7"/>
      <c r="C21" s="7"/>
      <c r="D21" s="7"/>
      <c r="E21" s="7"/>
      <c r="F21" s="7"/>
      <c r="G21" s="7"/>
    </row>
    <row r="22" spans="1:7" ht="42.75" x14ac:dyDescent="0.25">
      <c r="A22" s="469" t="s">
        <v>21</v>
      </c>
      <c r="B22" s="106" t="s">
        <v>342</v>
      </c>
      <c r="C22" s="106" t="s">
        <v>343</v>
      </c>
    </row>
    <row r="23" spans="1:7" x14ac:dyDescent="0.25">
      <c r="A23" s="470"/>
      <c r="B23" s="106" t="s">
        <v>96</v>
      </c>
      <c r="C23" s="106" t="s">
        <v>96</v>
      </c>
    </row>
    <row r="24" spans="1:7" s="13" customFormat="1" x14ac:dyDescent="0.25">
      <c r="A24" s="38" t="s">
        <v>179</v>
      </c>
      <c r="B24" s="3"/>
      <c r="C24" s="3"/>
    </row>
    <row r="25" spans="1:7" s="13" customFormat="1" ht="28.5" x14ac:dyDescent="0.25">
      <c r="A25" s="17" t="s">
        <v>180</v>
      </c>
      <c r="B25" s="3"/>
      <c r="C25" s="3"/>
    </row>
    <row r="26" spans="1:7" ht="15" thickBot="1" x14ac:dyDescent="0.3">
      <c r="A26" s="39" t="s">
        <v>181</v>
      </c>
      <c r="B26" s="9"/>
      <c r="C26" s="9"/>
    </row>
    <row r="27" spans="1:7" ht="15" thickTop="1" x14ac:dyDescent="0.25">
      <c r="A27" s="109" t="s">
        <v>12</v>
      </c>
      <c r="B27" s="107"/>
      <c r="C27" s="107"/>
    </row>
    <row r="28" spans="1:7" x14ac:dyDescent="0.25">
      <c r="A28" s="6"/>
    </row>
    <row r="29" spans="1:7" ht="15" x14ac:dyDescent="0.25">
      <c r="A29" s="88" t="s">
        <v>422</v>
      </c>
      <c r="B29" s="1"/>
      <c r="C29" s="1"/>
      <c r="D29" s="1"/>
      <c r="E29" s="1"/>
      <c r="F29" s="1"/>
      <c r="G29" s="1"/>
    </row>
    <row r="30" spans="1:7" ht="15" x14ac:dyDescent="0.25">
      <c r="A30" s="7"/>
      <c r="B30" s="1"/>
      <c r="C30" s="1"/>
      <c r="D30" s="1"/>
      <c r="E30" s="1"/>
      <c r="F30" s="1"/>
      <c r="G30" s="1"/>
    </row>
    <row r="31" spans="1:7" x14ac:dyDescent="0.25">
      <c r="A31" s="13" t="s">
        <v>258</v>
      </c>
    </row>
    <row r="32" spans="1:7" x14ac:dyDescent="0.25">
      <c r="A32" s="6"/>
    </row>
    <row r="33" spans="1:8" ht="42.75" x14ac:dyDescent="0.25">
      <c r="A33" s="469" t="s">
        <v>21</v>
      </c>
      <c r="B33" s="106" t="s">
        <v>342</v>
      </c>
      <c r="C33" s="106" t="s">
        <v>343</v>
      </c>
    </row>
    <row r="34" spans="1:8" x14ac:dyDescent="0.25">
      <c r="A34" s="470"/>
      <c r="B34" s="106" t="s">
        <v>96</v>
      </c>
      <c r="C34" s="106" t="s">
        <v>96</v>
      </c>
    </row>
    <row r="35" spans="1:8" s="13" customFormat="1" x14ac:dyDescent="0.25">
      <c r="A35" s="38" t="s">
        <v>179</v>
      </c>
      <c r="B35" s="3"/>
      <c r="C35" s="3"/>
    </row>
    <row r="36" spans="1:8" s="13" customFormat="1" ht="28.5" x14ac:dyDescent="0.25">
      <c r="A36" s="17" t="s">
        <v>180</v>
      </c>
      <c r="B36" s="3"/>
      <c r="C36" s="3"/>
    </row>
    <row r="37" spans="1:8" ht="15" thickBot="1" x14ac:dyDescent="0.3">
      <c r="A37" s="39" t="s">
        <v>181</v>
      </c>
      <c r="B37" s="9"/>
      <c r="C37" s="9"/>
    </row>
    <row r="38" spans="1:8" ht="15" thickTop="1" x14ac:dyDescent="0.25">
      <c r="A38" s="109" t="s">
        <v>12</v>
      </c>
      <c r="B38" s="107"/>
      <c r="C38" s="107"/>
    </row>
    <row r="39" spans="1:8" x14ac:dyDescent="0.25">
      <c r="A39" s="6"/>
    </row>
    <row r="40" spans="1:8" ht="15.75" customHeight="1" x14ac:dyDescent="0.25">
      <c r="A40" s="88" t="s">
        <v>423</v>
      </c>
      <c r="B40" s="7"/>
      <c r="C40" s="7"/>
      <c r="D40" s="7"/>
      <c r="E40" s="7"/>
      <c r="F40" s="7"/>
      <c r="G40" s="7"/>
    </row>
    <row r="41" spans="1:8" ht="15.75" customHeight="1" x14ac:dyDescent="0.25">
      <c r="A41" s="7"/>
      <c r="B41" s="7"/>
      <c r="C41" s="7"/>
      <c r="D41" s="7"/>
      <c r="E41" s="7"/>
      <c r="F41" s="7"/>
      <c r="G41" s="7"/>
    </row>
    <row r="42" spans="1:8" ht="15.75" customHeight="1" x14ac:dyDescent="0.25">
      <c r="A42" s="13" t="s">
        <v>260</v>
      </c>
      <c r="B42" s="7"/>
      <c r="C42" s="7"/>
      <c r="D42" s="13"/>
      <c r="E42" s="7"/>
      <c r="F42" s="7"/>
      <c r="G42" s="7"/>
    </row>
    <row r="43" spans="1:8" ht="15.75" customHeight="1" x14ac:dyDescent="0.25">
      <c r="A43" s="7"/>
      <c r="B43" s="7"/>
      <c r="C43" s="7"/>
      <c r="D43" s="7"/>
      <c r="E43" s="7"/>
      <c r="F43" s="7"/>
      <c r="G43" s="7"/>
    </row>
    <row r="44" spans="1:8" ht="28.5" x14ac:dyDescent="0.25">
      <c r="A44" s="106" t="s">
        <v>248</v>
      </c>
      <c r="B44" s="106" t="s">
        <v>259</v>
      </c>
      <c r="C44" s="106" t="s">
        <v>112</v>
      </c>
    </row>
    <row r="45" spans="1:8" x14ac:dyDescent="0.25">
      <c r="A45" s="3"/>
      <c r="B45" s="3"/>
      <c r="C45" s="3"/>
      <c r="D45" s="4"/>
    </row>
    <row r="46" spans="1:8" x14ac:dyDescent="0.25">
      <c r="A46" s="92"/>
      <c r="B46" s="92"/>
      <c r="C46" s="92"/>
      <c r="D46" s="4"/>
    </row>
    <row r="47" spans="1:8" x14ac:dyDescent="0.25">
      <c r="A47" s="16"/>
      <c r="B47" s="16"/>
    </row>
    <row r="48" spans="1:8" ht="15" x14ac:dyDescent="0.25">
      <c r="A48" s="13" t="s">
        <v>261</v>
      </c>
      <c r="B48" s="7"/>
      <c r="C48" s="11"/>
      <c r="D48" s="11"/>
      <c r="E48" s="11"/>
      <c r="F48" s="11"/>
      <c r="G48" s="11"/>
      <c r="H48" s="11"/>
    </row>
    <row r="49" spans="1:8" x14ac:dyDescent="0.25">
      <c r="A49" s="11"/>
      <c r="C49" s="11"/>
      <c r="D49" s="11"/>
      <c r="E49" s="11"/>
      <c r="F49" s="11"/>
      <c r="G49" s="11"/>
      <c r="H49" s="11"/>
    </row>
    <row r="50" spans="1:8" ht="28.5" x14ac:dyDescent="0.25">
      <c r="A50" s="106" t="s">
        <v>248</v>
      </c>
      <c r="B50" s="106" t="s">
        <v>259</v>
      </c>
      <c r="C50" s="106" t="s">
        <v>112</v>
      </c>
    </row>
    <row r="51" spans="1:8" x14ac:dyDescent="0.25">
      <c r="A51" s="3"/>
      <c r="B51" s="3"/>
      <c r="C51" s="3"/>
      <c r="D51" s="4"/>
    </row>
    <row r="52" spans="1:8" x14ac:dyDescent="0.25">
      <c r="A52" s="92"/>
      <c r="B52" s="92"/>
      <c r="C52" s="92"/>
      <c r="D52" s="4"/>
    </row>
    <row r="53" spans="1:8" x14ac:dyDescent="0.25">
      <c r="A53" s="16"/>
      <c r="B53" s="16"/>
      <c r="C53" s="16"/>
    </row>
    <row r="54" spans="1:8" ht="15" x14ac:dyDescent="0.25">
      <c r="A54" s="88" t="s">
        <v>350</v>
      </c>
    </row>
    <row r="55" spans="1:8" ht="15" x14ac:dyDescent="0.25">
      <c r="A55" s="88"/>
    </row>
    <row r="56" spans="1:8" ht="14.25" customHeight="1" x14ac:dyDescent="0.25">
      <c r="A56" s="462" t="s">
        <v>354</v>
      </c>
      <c r="B56" s="463"/>
    </row>
  </sheetData>
  <mergeCells count="7">
    <mergeCell ref="A56:B56"/>
    <mergeCell ref="A13:A14"/>
    <mergeCell ref="A7:A8"/>
    <mergeCell ref="A22:A23"/>
    <mergeCell ref="A33:A34"/>
    <mergeCell ref="A11:B11"/>
    <mergeCell ref="B7:B8"/>
  </mergeCells>
  <pageMargins left="0.25" right="0.25" top="0.75" bottom="0.75" header="0.3" footer="0.3"/>
  <pageSetup paperSize="9"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showGridLines="0" topLeftCell="A13" zoomScaleNormal="100" workbookViewId="0">
      <selection activeCell="A2" sqref="A2"/>
    </sheetView>
  </sheetViews>
  <sheetFormatPr baseColWidth="10" defaultColWidth="11.42578125" defaultRowHeight="14.25" x14ac:dyDescent="0.25"/>
  <cols>
    <col min="1" max="1" width="21.5703125" style="2" customWidth="1"/>
    <col min="2" max="2" width="15.28515625" style="2" customWidth="1"/>
    <col min="3" max="3" width="12.7109375" style="2" customWidth="1"/>
    <col min="4" max="16384" width="11.42578125" style="2"/>
  </cols>
  <sheetData>
    <row r="1" spans="1:8" ht="15" x14ac:dyDescent="0.25">
      <c r="A1" s="1" t="s">
        <v>293</v>
      </c>
      <c r="B1" s="13"/>
      <c r="C1" s="4"/>
      <c r="D1" s="36"/>
      <c r="E1" s="36"/>
      <c r="F1" s="36"/>
      <c r="G1" s="36"/>
    </row>
    <row r="2" spans="1:8" x14ac:dyDescent="0.25">
      <c r="A2" s="37"/>
      <c r="B2" s="13"/>
    </row>
    <row r="3" spans="1:8" ht="15" x14ac:dyDescent="0.25">
      <c r="A3" s="88" t="s">
        <v>309</v>
      </c>
      <c r="B3" s="13"/>
    </row>
    <row r="4" spans="1:8" x14ac:dyDescent="0.25">
      <c r="A4" s="6"/>
    </row>
    <row r="5" spans="1:8" ht="42.75" x14ac:dyDescent="0.25">
      <c r="A5" s="106" t="s">
        <v>282</v>
      </c>
      <c r="B5" s="106" t="s">
        <v>283</v>
      </c>
      <c r="C5" s="464" t="s">
        <v>271</v>
      </c>
      <c r="D5" s="464"/>
      <c r="E5" s="464"/>
      <c r="F5" s="464"/>
      <c r="G5" s="464"/>
    </row>
    <row r="6" spans="1:8" x14ac:dyDescent="0.25">
      <c r="A6" s="92"/>
      <c r="B6" s="92"/>
      <c r="C6" s="494"/>
      <c r="D6" s="494"/>
      <c r="E6" s="494"/>
      <c r="F6" s="494"/>
      <c r="G6" s="494"/>
    </row>
    <row r="7" spans="1:8" x14ac:dyDescent="0.25">
      <c r="A7" s="3"/>
      <c r="B7" s="3"/>
      <c r="C7" s="494"/>
      <c r="D7" s="494"/>
      <c r="E7" s="494"/>
      <c r="F7" s="494"/>
      <c r="G7" s="494"/>
    </row>
    <row r="8" spans="1:8" x14ac:dyDescent="0.25">
      <c r="A8" s="6"/>
    </row>
    <row r="9" spans="1:8" ht="15" x14ac:dyDescent="0.25">
      <c r="A9" s="88" t="s">
        <v>234</v>
      </c>
    </row>
    <row r="10" spans="1:8" x14ac:dyDescent="0.25">
      <c r="A10" s="6"/>
    </row>
    <row r="11" spans="1:8" x14ac:dyDescent="0.25">
      <c r="A11" s="469" t="s">
        <v>94</v>
      </c>
      <c r="B11" s="464" t="s">
        <v>342</v>
      </c>
      <c r="C11" s="464"/>
      <c r="D11" s="464"/>
      <c r="E11" s="464" t="s">
        <v>343</v>
      </c>
      <c r="F11" s="464"/>
      <c r="G11" s="464"/>
    </row>
    <row r="12" spans="1:8" ht="28.5" x14ac:dyDescent="0.25">
      <c r="A12" s="470"/>
      <c r="B12" s="106" t="s">
        <v>22</v>
      </c>
      <c r="C12" s="106" t="s">
        <v>23</v>
      </c>
      <c r="D12" s="106" t="s">
        <v>10</v>
      </c>
      <c r="E12" s="106" t="s">
        <v>22</v>
      </c>
      <c r="F12" s="106" t="s">
        <v>23</v>
      </c>
      <c r="G12" s="106" t="s">
        <v>10</v>
      </c>
    </row>
    <row r="13" spans="1:8" x14ac:dyDescent="0.25">
      <c r="A13" s="18" t="s">
        <v>281</v>
      </c>
      <c r="B13" s="3"/>
      <c r="C13" s="3"/>
      <c r="D13" s="3"/>
      <c r="E13" s="3"/>
      <c r="F13" s="3"/>
      <c r="G13" s="3"/>
      <c r="H13" s="4"/>
    </row>
    <row r="14" spans="1:8" ht="43.5" thickBot="1" x14ac:dyDescent="0.3">
      <c r="A14" s="25" t="s">
        <v>182</v>
      </c>
      <c r="B14" s="9"/>
      <c r="C14" s="9"/>
      <c r="D14" s="9"/>
      <c r="E14" s="9"/>
      <c r="F14" s="9"/>
      <c r="G14" s="9"/>
    </row>
    <row r="15" spans="1:8" ht="15" thickTop="1" x14ac:dyDescent="0.25">
      <c r="A15" s="109" t="s">
        <v>12</v>
      </c>
      <c r="B15" s="107"/>
      <c r="C15" s="107"/>
      <c r="D15" s="107"/>
      <c r="E15" s="107"/>
      <c r="F15" s="107"/>
      <c r="G15" s="107"/>
    </row>
    <row r="16" spans="1:8" x14ac:dyDescent="0.25">
      <c r="A16" s="6"/>
    </row>
    <row r="17" spans="1:7" ht="15" x14ac:dyDescent="0.25">
      <c r="A17" s="88" t="s">
        <v>502</v>
      </c>
      <c r="B17" s="13"/>
    </row>
    <row r="18" spans="1:7" ht="15" x14ac:dyDescent="0.25">
      <c r="A18" s="7"/>
    </row>
    <row r="19" spans="1:7" ht="42.75" customHeight="1" x14ac:dyDescent="0.25">
      <c r="A19" s="106" t="s">
        <v>246</v>
      </c>
      <c r="B19" s="464" t="s">
        <v>245</v>
      </c>
      <c r="C19" s="464"/>
      <c r="D19" s="464"/>
      <c r="E19" s="464"/>
      <c r="F19" s="464"/>
      <c r="G19" s="464"/>
    </row>
    <row r="20" spans="1:7" x14ac:dyDescent="0.25">
      <c r="A20" s="3"/>
      <c r="B20" s="494"/>
      <c r="C20" s="494"/>
      <c r="D20" s="494"/>
      <c r="E20" s="494"/>
      <c r="F20" s="494"/>
      <c r="G20" s="494"/>
    </row>
    <row r="21" spans="1:7" ht="15" x14ac:dyDescent="0.25">
      <c r="A21" s="7"/>
    </row>
    <row r="22" spans="1:7" ht="15" x14ac:dyDescent="0.25">
      <c r="A22" s="88" t="s">
        <v>350</v>
      </c>
    </row>
    <row r="23" spans="1:7" ht="15" x14ac:dyDescent="0.25">
      <c r="A23" s="88"/>
    </row>
    <row r="24" spans="1:7" ht="14.25" customHeight="1" x14ac:dyDescent="0.25">
      <c r="A24" s="494" t="s">
        <v>354</v>
      </c>
      <c r="B24" s="494"/>
      <c r="C24" s="494"/>
    </row>
  </sheetData>
  <mergeCells count="9">
    <mergeCell ref="A24:C24"/>
    <mergeCell ref="B11:D11"/>
    <mergeCell ref="E11:G11"/>
    <mergeCell ref="A11:A12"/>
    <mergeCell ref="C5:G5"/>
    <mergeCell ref="C6:G6"/>
    <mergeCell ref="C7:G7"/>
    <mergeCell ref="B19:G19"/>
    <mergeCell ref="B20:G20"/>
  </mergeCells>
  <pageMargins left="0.25" right="0.25" top="0.75" bottom="0.75" header="0.3" footer="0.3"/>
  <pageSetup paperSize="9"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K67"/>
  <sheetViews>
    <sheetView showGridLines="0" zoomScaleNormal="100" workbookViewId="0">
      <selection activeCell="A5" sqref="A5:C11"/>
    </sheetView>
  </sheetViews>
  <sheetFormatPr baseColWidth="10" defaultColWidth="11.42578125" defaultRowHeight="16.5" x14ac:dyDescent="0.25"/>
  <cols>
    <col min="1" max="1" width="33.7109375" style="208" customWidth="1"/>
    <col min="2" max="3" width="21" style="208" customWidth="1"/>
    <col min="4" max="4" width="16" style="208" customWidth="1"/>
    <col min="5" max="5" width="16.42578125" style="2" customWidth="1"/>
    <col min="6" max="6" width="11.42578125" style="2"/>
    <col min="7" max="7" width="17.42578125" style="2" customWidth="1"/>
    <col min="8" max="9" width="11.42578125" style="2"/>
    <col min="10" max="10" width="12.5703125" style="2" customWidth="1"/>
    <col min="11" max="16384" width="11.42578125" style="2"/>
  </cols>
  <sheetData>
    <row r="1" spans="1:11" x14ac:dyDescent="0.25">
      <c r="A1" s="204" t="s">
        <v>294</v>
      </c>
      <c r="B1" s="204"/>
      <c r="C1" s="204"/>
      <c r="D1" s="204"/>
      <c r="E1" s="1"/>
      <c r="F1" s="1"/>
      <c r="G1" s="1"/>
    </row>
    <row r="2" spans="1:11" x14ac:dyDescent="0.25">
      <c r="A2" s="176"/>
    </row>
    <row r="3" spans="1:11" x14ac:dyDescent="0.25">
      <c r="A3" s="207" t="s">
        <v>563</v>
      </c>
      <c r="B3" s="297"/>
      <c r="C3" s="297"/>
      <c r="D3" s="297"/>
      <c r="E3" s="7"/>
      <c r="F3" s="7"/>
      <c r="G3" s="7"/>
    </row>
    <row r="4" spans="1:11" x14ac:dyDescent="0.25">
      <c r="A4" s="176"/>
    </row>
    <row r="5" spans="1:11" ht="33" x14ac:dyDescent="0.25">
      <c r="A5" s="311" t="s">
        <v>21</v>
      </c>
      <c r="B5" s="311" t="s">
        <v>342</v>
      </c>
      <c r="C5" s="311" t="s">
        <v>343</v>
      </c>
    </row>
    <row r="6" spans="1:11" s="13" customFormat="1" x14ac:dyDescent="0.25">
      <c r="A6" s="389" t="s">
        <v>170</v>
      </c>
      <c r="B6" s="399"/>
      <c r="C6" s="399"/>
      <c r="D6" s="210"/>
    </row>
    <row r="7" spans="1:11" s="13" customFormat="1" ht="33" x14ac:dyDescent="0.2">
      <c r="A7" s="389" t="s">
        <v>171</v>
      </c>
      <c r="B7" s="399"/>
      <c r="C7" s="399"/>
      <c r="D7" s="210"/>
      <c r="G7" s="239"/>
      <c r="J7" s="239"/>
    </row>
    <row r="8" spans="1:11" s="13" customFormat="1" x14ac:dyDescent="0.2">
      <c r="A8" s="389" t="s">
        <v>172</v>
      </c>
      <c r="B8" s="399"/>
      <c r="C8" s="399"/>
      <c r="D8" s="210"/>
      <c r="G8" s="239"/>
      <c r="J8" s="239"/>
    </row>
    <row r="9" spans="1:11" s="13" customFormat="1" x14ac:dyDescent="0.2">
      <c r="A9" s="389" t="s">
        <v>173</v>
      </c>
      <c r="B9" s="399"/>
      <c r="C9" s="399"/>
      <c r="D9" s="210"/>
      <c r="G9" s="239"/>
      <c r="H9" s="239"/>
      <c r="J9" s="239"/>
      <c r="K9" s="239"/>
    </row>
    <row r="10" spans="1:11" s="13" customFormat="1" ht="50.25" thickBot="1" x14ac:dyDescent="0.3">
      <c r="A10" s="355" t="s">
        <v>178</v>
      </c>
      <c r="B10" s="400">
        <v>47271</v>
      </c>
      <c r="C10" s="400">
        <v>80602</v>
      </c>
      <c r="D10" s="210">
        <f>12779960+20472290+454960+13563476</f>
        <v>47270686</v>
      </c>
    </row>
    <row r="11" spans="1:11" ht="17.25" thickTop="1" x14ac:dyDescent="0.25">
      <c r="A11" s="390" t="s">
        <v>12</v>
      </c>
      <c r="B11" s="289">
        <f>SUM(B10)</f>
        <v>47271</v>
      </c>
      <c r="C11" s="289">
        <f>SUM(C10)</f>
        <v>80602</v>
      </c>
    </row>
    <row r="12" spans="1:11" x14ac:dyDescent="0.25">
      <c r="A12" s="176"/>
    </row>
    <row r="13" spans="1:11" x14ac:dyDescent="0.25">
      <c r="A13" s="207" t="s">
        <v>133</v>
      </c>
      <c r="B13" s="297"/>
      <c r="C13" s="297"/>
      <c r="E13" s="7"/>
      <c r="F13" s="7"/>
      <c r="G13" s="7"/>
    </row>
    <row r="14" spans="1:11" x14ac:dyDescent="0.25">
      <c r="A14" s="176"/>
    </row>
    <row r="15" spans="1:11" ht="33" x14ac:dyDescent="0.25">
      <c r="A15" s="311" t="s">
        <v>21</v>
      </c>
      <c r="B15" s="311" t="s">
        <v>342</v>
      </c>
      <c r="C15" s="311" t="s">
        <v>343</v>
      </c>
    </row>
    <row r="16" spans="1:11" s="13" customFormat="1" ht="33" x14ac:dyDescent="0.25">
      <c r="A16" s="389" t="s">
        <v>174</v>
      </c>
      <c r="B16" s="391"/>
      <c r="C16" s="391"/>
      <c r="D16" s="210"/>
    </row>
    <row r="17" spans="1:11" s="13" customFormat="1" ht="33" x14ac:dyDescent="0.25">
      <c r="A17" s="389" t="s">
        <v>175</v>
      </c>
      <c r="B17" s="391"/>
      <c r="C17" s="391"/>
      <c r="D17" s="210"/>
    </row>
    <row r="18" spans="1:11" s="13" customFormat="1" ht="33" x14ac:dyDescent="0.25">
      <c r="A18" s="389" t="s">
        <v>176</v>
      </c>
      <c r="B18" s="391"/>
      <c r="C18" s="391"/>
      <c r="D18" s="210"/>
    </row>
    <row r="19" spans="1:11" ht="17.25" thickBot="1" x14ac:dyDescent="0.3">
      <c r="A19" s="392" t="s">
        <v>177</v>
      </c>
      <c r="B19" s="391"/>
      <c r="C19" s="391"/>
    </row>
    <row r="20" spans="1:11" ht="17.25" thickTop="1" x14ac:dyDescent="0.25">
      <c r="A20" s="317" t="s">
        <v>12</v>
      </c>
      <c r="B20" s="318"/>
      <c r="C20" s="318"/>
    </row>
    <row r="21" spans="1:11" x14ac:dyDescent="0.25">
      <c r="A21" s="176"/>
    </row>
    <row r="22" spans="1:11" x14ac:dyDescent="0.25">
      <c r="A22" s="537" t="s">
        <v>135</v>
      </c>
      <c r="B22" s="538"/>
      <c r="C22" s="539"/>
      <c r="D22" s="393"/>
      <c r="E22" s="33"/>
      <c r="F22" s="33"/>
      <c r="G22" s="33"/>
      <c r="H22" s="33"/>
      <c r="I22" s="33"/>
    </row>
    <row r="23" spans="1:11" x14ac:dyDescent="0.25">
      <c r="A23" s="487"/>
      <c r="B23" s="540"/>
      <c r="C23" s="488"/>
      <c r="D23" s="393"/>
      <c r="E23" s="33"/>
      <c r="F23" s="33"/>
      <c r="G23" s="33"/>
      <c r="H23" s="33"/>
      <c r="I23" s="33"/>
    </row>
    <row r="24" spans="1:11" x14ac:dyDescent="0.25">
      <c r="A24" s="176"/>
    </row>
    <row r="25" spans="1:11" x14ac:dyDescent="0.25">
      <c r="A25" s="207" t="s">
        <v>134</v>
      </c>
      <c r="B25" s="297"/>
      <c r="C25" s="297"/>
      <c r="D25" s="297"/>
      <c r="E25" s="7"/>
      <c r="F25" s="7"/>
      <c r="G25" s="7"/>
    </row>
    <row r="26" spans="1:11" x14ac:dyDescent="0.25">
      <c r="A26" s="207"/>
      <c r="B26" s="297"/>
      <c r="C26" s="297"/>
      <c r="D26" s="297"/>
      <c r="E26" s="7"/>
      <c r="F26" s="7"/>
      <c r="G26" s="7"/>
    </row>
    <row r="27" spans="1:11" x14ac:dyDescent="0.25">
      <c r="A27" s="487" t="s">
        <v>472</v>
      </c>
      <c r="B27" s="540"/>
      <c r="C27" s="488"/>
      <c r="D27" s="297"/>
      <c r="E27" s="7"/>
      <c r="F27" s="7"/>
      <c r="G27" s="7"/>
    </row>
    <row r="28" spans="1:11" x14ac:dyDescent="0.25">
      <c r="A28" s="394"/>
    </row>
    <row r="29" spans="1:11" ht="14.25" customHeight="1" x14ac:dyDescent="0.25">
      <c r="A29" s="532" t="s">
        <v>5</v>
      </c>
      <c r="B29" s="532" t="s">
        <v>6</v>
      </c>
      <c r="C29" s="532" t="s">
        <v>7</v>
      </c>
      <c r="D29" s="471" t="s">
        <v>342</v>
      </c>
      <c r="E29" s="472"/>
      <c r="F29" s="473"/>
    </row>
    <row r="30" spans="1:11" ht="28.5" x14ac:dyDescent="0.25">
      <c r="A30" s="533"/>
      <c r="B30" s="533"/>
      <c r="C30" s="533"/>
      <c r="D30" s="311" t="s">
        <v>8</v>
      </c>
      <c r="E30" s="106" t="s">
        <v>9</v>
      </c>
      <c r="F30" s="106" t="s">
        <v>10</v>
      </c>
    </row>
    <row r="31" spans="1:11" ht="14.25" customHeight="1" x14ac:dyDescent="0.25">
      <c r="A31" s="395">
        <v>1</v>
      </c>
      <c r="B31" s="349"/>
      <c r="C31" s="349"/>
      <c r="D31" s="391"/>
      <c r="E31" s="95"/>
      <c r="F31" s="95"/>
      <c r="J31" s="86"/>
      <c r="K31" s="86"/>
    </row>
    <row r="32" spans="1:11" x14ac:dyDescent="0.25">
      <c r="A32" s="395">
        <v>2</v>
      </c>
      <c r="B32" s="349"/>
      <c r="C32" s="349"/>
      <c r="D32" s="391"/>
      <c r="E32" s="95"/>
      <c r="F32" s="95"/>
      <c r="J32" s="86"/>
      <c r="K32" s="86"/>
    </row>
    <row r="33" spans="1:11" x14ac:dyDescent="0.25">
      <c r="A33" s="395">
        <v>3</v>
      </c>
      <c r="B33" s="349"/>
      <c r="C33" s="349"/>
      <c r="D33" s="391"/>
      <c r="E33" s="95"/>
      <c r="F33" s="95"/>
      <c r="J33" s="86"/>
      <c r="K33" s="86"/>
    </row>
    <row r="34" spans="1:11" x14ac:dyDescent="0.25">
      <c r="A34" s="395">
        <v>4</v>
      </c>
      <c r="B34" s="349"/>
      <c r="C34" s="349"/>
      <c r="D34" s="391"/>
      <c r="E34" s="95"/>
      <c r="F34" s="95"/>
    </row>
    <row r="35" spans="1:11" x14ac:dyDescent="0.25">
      <c r="A35" s="395">
        <v>5</v>
      </c>
      <c r="B35" s="349"/>
      <c r="C35" s="349"/>
      <c r="D35" s="391"/>
      <c r="E35" s="95"/>
      <c r="F35" s="95"/>
    </row>
    <row r="36" spans="1:11" x14ac:dyDescent="0.25">
      <c r="A36" s="395">
        <v>6</v>
      </c>
      <c r="B36" s="349"/>
      <c r="C36" s="349"/>
      <c r="D36" s="391"/>
      <c r="E36" s="95"/>
      <c r="F36" s="95"/>
    </row>
    <row r="37" spans="1:11" x14ac:dyDescent="0.25">
      <c r="A37" s="395">
        <v>7</v>
      </c>
      <c r="B37" s="349"/>
      <c r="C37" s="349"/>
      <c r="D37" s="391"/>
      <c r="E37" s="95"/>
      <c r="F37" s="95"/>
    </row>
    <row r="38" spans="1:11" x14ac:dyDescent="0.25">
      <c r="A38" s="395">
        <v>8</v>
      </c>
      <c r="B38" s="349"/>
      <c r="C38" s="349"/>
      <c r="D38" s="391"/>
      <c r="E38" s="95"/>
      <c r="F38" s="95"/>
    </row>
    <row r="39" spans="1:11" x14ac:dyDescent="0.25">
      <c r="A39" s="395">
        <v>9</v>
      </c>
      <c r="B39" s="349"/>
      <c r="C39" s="349"/>
      <c r="D39" s="391"/>
      <c r="E39" s="95"/>
      <c r="F39" s="95"/>
    </row>
    <row r="40" spans="1:11" x14ac:dyDescent="0.25">
      <c r="A40" s="395">
        <v>10</v>
      </c>
      <c r="B40" s="349"/>
      <c r="C40" s="349"/>
      <c r="D40" s="391"/>
      <c r="E40" s="95"/>
      <c r="F40" s="95"/>
    </row>
    <row r="41" spans="1:11" ht="15" customHeight="1" thickBot="1" x14ac:dyDescent="0.3">
      <c r="A41" s="541" t="s">
        <v>198</v>
      </c>
      <c r="B41" s="542"/>
      <c r="C41" s="543"/>
      <c r="D41" s="396"/>
      <c r="E41" s="27"/>
      <c r="F41" s="27"/>
    </row>
    <row r="42" spans="1:11" ht="17.25" thickTop="1" x14ac:dyDescent="0.25">
      <c r="A42" s="397" t="s">
        <v>12</v>
      </c>
      <c r="B42" s="398"/>
      <c r="C42" s="398"/>
      <c r="D42" s="318"/>
      <c r="E42" s="107"/>
      <c r="F42" s="107"/>
    </row>
    <row r="43" spans="1:11" x14ac:dyDescent="0.25">
      <c r="A43" s="339"/>
      <c r="B43" s="339"/>
      <c r="C43" s="339"/>
      <c r="D43" s="339"/>
      <c r="E43" s="32"/>
      <c r="F43" s="32"/>
      <c r="G43" s="35"/>
      <c r="H43" s="35"/>
      <c r="I43" s="35"/>
    </row>
    <row r="44" spans="1:11" x14ac:dyDescent="0.25">
      <c r="A44" s="537" t="s">
        <v>116</v>
      </c>
      <c r="B44" s="539"/>
      <c r="C44" s="339"/>
      <c r="D44" s="339"/>
      <c r="E44" s="32"/>
      <c r="F44" s="32"/>
      <c r="G44" s="35"/>
      <c r="H44" s="35"/>
      <c r="I44" s="35"/>
    </row>
    <row r="45" spans="1:11" x14ac:dyDescent="0.25">
      <c r="A45" s="487"/>
      <c r="B45" s="488"/>
      <c r="C45" s="339"/>
      <c r="D45" s="339"/>
      <c r="E45" s="32"/>
      <c r="F45" s="32"/>
      <c r="G45" s="33"/>
      <c r="H45" s="33"/>
      <c r="I45" s="33"/>
      <c r="J45" s="33"/>
    </row>
    <row r="46" spans="1:11" x14ac:dyDescent="0.25">
      <c r="A46" s="206"/>
      <c r="B46" s="206"/>
      <c r="C46" s="339"/>
      <c r="D46" s="339"/>
      <c r="E46" s="32"/>
      <c r="F46" s="32"/>
      <c r="G46" s="33"/>
      <c r="H46" s="33"/>
      <c r="I46" s="33"/>
      <c r="J46" s="33"/>
    </row>
    <row r="47" spans="1:11" ht="14.25" customHeight="1" x14ac:dyDescent="0.25">
      <c r="A47" s="532" t="s">
        <v>5</v>
      </c>
      <c r="B47" s="532" t="s">
        <v>6</v>
      </c>
      <c r="C47" s="532" t="s">
        <v>7</v>
      </c>
      <c r="D47" s="471" t="s">
        <v>343</v>
      </c>
      <c r="E47" s="472"/>
      <c r="F47" s="473"/>
    </row>
    <row r="48" spans="1:11" ht="28.5" x14ac:dyDescent="0.25">
      <c r="A48" s="533"/>
      <c r="B48" s="533"/>
      <c r="C48" s="533"/>
      <c r="D48" s="311" t="s">
        <v>8</v>
      </c>
      <c r="E48" s="106" t="s">
        <v>9</v>
      </c>
      <c r="F48" s="106" t="s">
        <v>10</v>
      </c>
    </row>
    <row r="49" spans="1:11" ht="14.25" customHeight="1" x14ac:dyDescent="0.25">
      <c r="A49" s="395">
        <v>1</v>
      </c>
      <c r="B49" s="349"/>
      <c r="C49" s="349"/>
      <c r="D49" s="391"/>
      <c r="E49" s="95"/>
      <c r="F49" s="95"/>
      <c r="J49" s="86"/>
      <c r="K49" s="86"/>
    </row>
    <row r="50" spans="1:11" x14ac:dyDescent="0.25">
      <c r="A50" s="395">
        <v>2</v>
      </c>
      <c r="B50" s="349"/>
      <c r="C50" s="349"/>
      <c r="D50" s="391"/>
      <c r="E50" s="95"/>
      <c r="F50" s="95"/>
      <c r="J50" s="86"/>
      <c r="K50" s="86"/>
    </row>
    <row r="51" spans="1:11" x14ac:dyDescent="0.25">
      <c r="A51" s="395">
        <v>3</v>
      </c>
      <c r="B51" s="349"/>
      <c r="C51" s="349"/>
      <c r="D51" s="391"/>
      <c r="E51" s="95"/>
      <c r="F51" s="95"/>
      <c r="J51" s="86"/>
      <c r="K51" s="86"/>
    </row>
    <row r="52" spans="1:11" x14ac:dyDescent="0.25">
      <c r="A52" s="395">
        <v>4</v>
      </c>
      <c r="B52" s="349"/>
      <c r="C52" s="349"/>
      <c r="D52" s="391"/>
      <c r="E52" s="95"/>
      <c r="F52" s="95"/>
    </row>
    <row r="53" spans="1:11" x14ac:dyDescent="0.25">
      <c r="A53" s="395">
        <v>5</v>
      </c>
      <c r="B53" s="349"/>
      <c r="C53" s="349"/>
      <c r="D53" s="391"/>
      <c r="E53" s="95"/>
      <c r="F53" s="95"/>
    </row>
    <row r="54" spans="1:11" x14ac:dyDescent="0.25">
      <c r="A54" s="395">
        <v>6</v>
      </c>
      <c r="B54" s="349"/>
      <c r="C54" s="349"/>
      <c r="D54" s="391"/>
      <c r="E54" s="95"/>
      <c r="F54" s="95"/>
    </row>
    <row r="55" spans="1:11" x14ac:dyDescent="0.25">
      <c r="A55" s="395">
        <v>7</v>
      </c>
      <c r="B55" s="349"/>
      <c r="C55" s="349"/>
      <c r="D55" s="391"/>
      <c r="E55" s="95"/>
      <c r="F55" s="95"/>
    </row>
    <row r="56" spans="1:11" x14ac:dyDescent="0.25">
      <c r="A56" s="395">
        <v>8</v>
      </c>
      <c r="B56" s="349"/>
      <c r="C56" s="349"/>
      <c r="D56" s="391"/>
      <c r="E56" s="95"/>
      <c r="F56" s="95"/>
    </row>
    <row r="57" spans="1:11" x14ac:dyDescent="0.25">
      <c r="A57" s="395">
        <v>9</v>
      </c>
      <c r="B57" s="349"/>
      <c r="C57" s="349"/>
      <c r="D57" s="391"/>
      <c r="E57" s="95"/>
      <c r="F57" s="95"/>
    </row>
    <row r="58" spans="1:11" x14ac:dyDescent="0.25">
      <c r="A58" s="395">
        <v>10</v>
      </c>
      <c r="B58" s="349"/>
      <c r="C58" s="349"/>
      <c r="D58" s="391"/>
      <c r="E58" s="95"/>
      <c r="F58" s="95"/>
    </row>
    <row r="59" spans="1:11" ht="15" customHeight="1" thickBot="1" x14ac:dyDescent="0.3">
      <c r="A59" s="541" t="s">
        <v>198</v>
      </c>
      <c r="B59" s="542"/>
      <c r="C59" s="543"/>
      <c r="D59" s="396"/>
      <c r="E59" s="27"/>
      <c r="F59" s="27"/>
    </row>
    <row r="60" spans="1:11" ht="17.25" thickTop="1" x14ac:dyDescent="0.25">
      <c r="A60" s="397" t="s">
        <v>12</v>
      </c>
      <c r="B60" s="398"/>
      <c r="C60" s="398"/>
      <c r="D60" s="318"/>
      <c r="E60" s="107"/>
      <c r="F60" s="107"/>
    </row>
    <row r="61" spans="1:11" x14ac:dyDescent="0.25">
      <c r="A61" s="339"/>
      <c r="B61" s="339"/>
      <c r="C61" s="339"/>
      <c r="D61" s="339"/>
      <c r="E61" s="32"/>
      <c r="F61" s="32"/>
      <c r="G61" s="33"/>
      <c r="H61" s="33"/>
      <c r="I61" s="33"/>
      <c r="J61" s="33"/>
    </row>
    <row r="62" spans="1:11" x14ac:dyDescent="0.25">
      <c r="A62" s="537" t="s">
        <v>116</v>
      </c>
      <c r="B62" s="539"/>
      <c r="C62" s="339"/>
      <c r="D62" s="339"/>
      <c r="E62" s="33"/>
      <c r="F62" s="33"/>
      <c r="G62" s="33"/>
      <c r="H62" s="33"/>
      <c r="I62" s="33"/>
    </row>
    <row r="63" spans="1:11" x14ac:dyDescent="0.25">
      <c r="A63" s="487"/>
      <c r="B63" s="488"/>
      <c r="C63" s="206"/>
      <c r="D63" s="339"/>
      <c r="E63" s="33"/>
      <c r="F63" s="33"/>
      <c r="G63" s="33"/>
      <c r="H63" s="33"/>
      <c r="I63" s="33"/>
    </row>
    <row r="65" spans="1:2" x14ac:dyDescent="0.25">
      <c r="A65" s="207" t="s">
        <v>350</v>
      </c>
    </row>
    <row r="66" spans="1:2" x14ac:dyDescent="0.25">
      <c r="A66" s="207"/>
    </row>
    <row r="67" spans="1:2" ht="14.25" customHeight="1" x14ac:dyDescent="0.25">
      <c r="A67" s="487" t="s">
        <v>354</v>
      </c>
      <c r="B67" s="488"/>
    </row>
  </sheetData>
  <mergeCells count="18">
    <mergeCell ref="D29:F29"/>
    <mergeCell ref="A41:C41"/>
    <mergeCell ref="A47:A48"/>
    <mergeCell ref="B47:B48"/>
    <mergeCell ref="C47:C48"/>
    <mergeCell ref="D47:F47"/>
    <mergeCell ref="A45:B45"/>
    <mergeCell ref="A44:B44"/>
    <mergeCell ref="A22:C22"/>
    <mergeCell ref="A23:C23"/>
    <mergeCell ref="A67:B67"/>
    <mergeCell ref="A29:A30"/>
    <mergeCell ref="B29:B30"/>
    <mergeCell ref="C29:C30"/>
    <mergeCell ref="A59:C59"/>
    <mergeCell ref="A62:B62"/>
    <mergeCell ref="A63:B63"/>
    <mergeCell ref="A27:C27"/>
  </mergeCells>
  <pageMargins left="0.25" right="0.25" top="0.75" bottom="0.75" header="0.3" footer="0.3"/>
  <pageSetup paperSize="9" scale="92"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5"/>
  <sheetViews>
    <sheetView showGridLines="0" topLeftCell="A4" zoomScaleNormal="100" workbookViewId="0">
      <selection activeCell="G17" sqref="G17"/>
    </sheetView>
  </sheetViews>
  <sheetFormatPr baseColWidth="10" defaultColWidth="11.42578125" defaultRowHeight="14.25" x14ac:dyDescent="0.25"/>
  <cols>
    <col min="1" max="1" width="18.140625" style="2" customWidth="1"/>
    <col min="2" max="2" width="19.28515625" style="2" customWidth="1"/>
    <col min="3" max="3" width="18.5703125" style="2" customWidth="1"/>
    <col min="4" max="5" width="11.42578125" style="2"/>
    <col min="6" max="6" width="12" style="2" bestFit="1" customWidth="1"/>
    <col min="7" max="16384" width="11.42578125" style="2"/>
  </cols>
  <sheetData>
    <row r="1" spans="1:6" ht="15" x14ac:dyDescent="0.25">
      <c r="A1" s="1" t="s">
        <v>199</v>
      </c>
      <c r="B1" s="1"/>
      <c r="C1" s="1"/>
      <c r="D1" s="1"/>
      <c r="E1" s="1"/>
      <c r="F1" s="1"/>
    </row>
    <row r="2" spans="1:6" x14ac:dyDescent="0.25">
      <c r="A2" s="6"/>
    </row>
    <row r="3" spans="1:6" ht="15" x14ac:dyDescent="0.25">
      <c r="A3" s="88" t="s">
        <v>140</v>
      </c>
      <c r="B3" s="7"/>
      <c r="C3" s="7"/>
      <c r="D3" s="7"/>
      <c r="E3" s="7"/>
      <c r="F3" s="7"/>
    </row>
    <row r="4" spans="1:6" x14ac:dyDescent="0.25">
      <c r="A4" s="6"/>
    </row>
    <row r="5" spans="1:6" ht="28.5" x14ac:dyDescent="0.25">
      <c r="A5" s="106" t="s">
        <v>215</v>
      </c>
      <c r="B5" s="106" t="s">
        <v>342</v>
      </c>
      <c r="C5" s="106" t="s">
        <v>343</v>
      </c>
    </row>
    <row r="6" spans="1:6" x14ac:dyDescent="0.25">
      <c r="A6" s="120"/>
      <c r="B6" s="120"/>
      <c r="C6" s="120"/>
    </row>
    <row r="7" spans="1:6" ht="15" thickBot="1" x14ac:dyDescent="0.3">
      <c r="A7" s="9"/>
      <c r="B7" s="9"/>
      <c r="C7" s="9"/>
    </row>
    <row r="8" spans="1:6" ht="15" thickTop="1" x14ac:dyDescent="0.25">
      <c r="A8" s="109" t="s">
        <v>12</v>
      </c>
      <c r="B8" s="107"/>
      <c r="C8" s="107"/>
    </row>
    <row r="9" spans="1:6" x14ac:dyDescent="0.25">
      <c r="A9" s="6"/>
    </row>
    <row r="10" spans="1:6" x14ac:dyDescent="0.25">
      <c r="A10" s="495" t="s">
        <v>217</v>
      </c>
      <c r="B10" s="495"/>
      <c r="C10" s="495"/>
    </row>
    <row r="11" spans="1:6" x14ac:dyDescent="0.25">
      <c r="A11" s="494"/>
      <c r="B11" s="494"/>
      <c r="C11" s="494"/>
    </row>
    <row r="12" spans="1:6" x14ac:dyDescent="0.25">
      <c r="A12" s="16"/>
      <c r="B12" s="16"/>
      <c r="C12" s="16"/>
    </row>
    <row r="13" spans="1:6" ht="15" x14ac:dyDescent="0.25">
      <c r="A13" s="88" t="s">
        <v>141</v>
      </c>
      <c r="B13" s="7"/>
      <c r="C13" s="7"/>
      <c r="D13" s="7"/>
      <c r="E13" s="7"/>
      <c r="F13" s="7"/>
    </row>
    <row r="14" spans="1:6" x14ac:dyDescent="0.25">
      <c r="A14" s="6"/>
    </row>
    <row r="15" spans="1:6" ht="42.75" x14ac:dyDescent="0.25">
      <c r="A15" s="106" t="s">
        <v>216</v>
      </c>
      <c r="B15" s="106" t="s">
        <v>342</v>
      </c>
      <c r="C15" s="106" t="s">
        <v>343</v>
      </c>
    </row>
    <row r="16" spans="1:6" x14ac:dyDescent="0.25">
      <c r="A16" s="120"/>
      <c r="B16" s="120"/>
      <c r="C16" s="120"/>
    </row>
    <row r="17" spans="1:3" ht="15" thickBot="1" x14ac:dyDescent="0.3">
      <c r="A17" s="9"/>
      <c r="B17" s="9"/>
      <c r="C17" s="9"/>
    </row>
    <row r="18" spans="1:3" ht="15" thickTop="1" x14ac:dyDescent="0.25">
      <c r="A18" s="109" t="s">
        <v>12</v>
      </c>
      <c r="B18" s="107"/>
      <c r="C18" s="107"/>
    </row>
    <row r="20" spans="1:3" x14ac:dyDescent="0.25">
      <c r="A20" s="495" t="s">
        <v>218</v>
      </c>
      <c r="B20" s="495"/>
      <c r="C20" s="495"/>
    </row>
    <row r="21" spans="1:3" x14ac:dyDescent="0.25">
      <c r="A21" s="494"/>
      <c r="B21" s="494"/>
      <c r="C21" s="494"/>
    </row>
    <row r="22" spans="1:3" x14ac:dyDescent="0.25">
      <c r="A22" s="6"/>
    </row>
    <row r="23" spans="1:3" ht="15" x14ac:dyDescent="0.25">
      <c r="A23" s="88" t="s">
        <v>310</v>
      </c>
    </row>
    <row r="24" spans="1:3" ht="15" x14ac:dyDescent="0.25">
      <c r="A24" s="88"/>
    </row>
    <row r="25" spans="1:3" ht="14.25" customHeight="1" x14ac:dyDescent="0.25">
      <c r="A25" s="494" t="s">
        <v>354</v>
      </c>
      <c r="B25" s="494"/>
      <c r="C25" s="494"/>
    </row>
  </sheetData>
  <mergeCells count="5">
    <mergeCell ref="A20:C20"/>
    <mergeCell ref="A21:C21"/>
    <mergeCell ref="A10:C10"/>
    <mergeCell ref="A11:C11"/>
    <mergeCell ref="A25:C25"/>
  </mergeCells>
  <pageMargins left="0.25" right="0.25" top="0.75" bottom="0.75" header="0.3" footer="0.3"/>
  <pageSetup paperSize="9" fitToHeight="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showGridLines="0" zoomScaleNormal="100" workbookViewId="0">
      <selection activeCell="A3" sqref="A3:C8"/>
    </sheetView>
  </sheetViews>
  <sheetFormatPr baseColWidth="10" defaultColWidth="11.42578125" defaultRowHeight="16.5" x14ac:dyDescent="0.25"/>
  <cols>
    <col min="1" max="1" width="52.7109375" style="208" bestFit="1" customWidth="1"/>
    <col min="2" max="2" width="17.7109375" style="404" customWidth="1"/>
    <col min="3" max="3" width="17.7109375" style="208" customWidth="1"/>
    <col min="4" max="5" width="11.42578125" style="208"/>
    <col min="6" max="16384" width="11.42578125" style="2"/>
  </cols>
  <sheetData>
    <row r="1" spans="1:6" x14ac:dyDescent="0.25">
      <c r="A1" s="204" t="s">
        <v>295</v>
      </c>
      <c r="B1" s="403"/>
      <c r="C1" s="204"/>
      <c r="D1" s="204"/>
      <c r="E1" s="204"/>
      <c r="F1" s="1"/>
    </row>
    <row r="2" spans="1:6" x14ac:dyDescent="0.25">
      <c r="A2" s="326"/>
    </row>
    <row r="3" spans="1:6" ht="33" x14ac:dyDescent="0.25">
      <c r="A3" s="311" t="s">
        <v>139</v>
      </c>
      <c r="B3" s="306" t="s">
        <v>342</v>
      </c>
      <c r="C3" s="311" t="s">
        <v>343</v>
      </c>
    </row>
    <row r="4" spans="1:6" s="13" customFormat="1" x14ac:dyDescent="0.25">
      <c r="A4" s="389" t="s">
        <v>269</v>
      </c>
      <c r="B4" s="362"/>
      <c r="C4" s="405"/>
      <c r="D4" s="210"/>
      <c r="E4" s="210"/>
    </row>
    <row r="5" spans="1:6" s="13" customFormat="1" x14ac:dyDescent="0.25">
      <c r="A5" s="280" t="s">
        <v>270</v>
      </c>
      <c r="B5" s="362"/>
      <c r="C5" s="405"/>
      <c r="D5" s="210"/>
      <c r="E5" s="210"/>
    </row>
    <row r="6" spans="1:6" s="13" customFormat="1" ht="18.75" customHeight="1" x14ac:dyDescent="0.25">
      <c r="A6" s="280" t="s">
        <v>284</v>
      </c>
      <c r="B6" s="362"/>
      <c r="C6" s="405"/>
      <c r="D6" s="210"/>
      <c r="E6" s="210"/>
    </row>
    <row r="7" spans="1:6" ht="17.25" thickBot="1" x14ac:dyDescent="0.3">
      <c r="A7" s="401" t="s">
        <v>39</v>
      </c>
      <c r="B7" s="402">
        <v>8662769</v>
      </c>
      <c r="C7" s="402">
        <v>10051119</v>
      </c>
      <c r="D7" s="354"/>
    </row>
    <row r="8" spans="1:6" ht="20.25" customHeight="1" thickTop="1" x14ac:dyDescent="0.25">
      <c r="A8" s="373" t="s">
        <v>12</v>
      </c>
      <c r="B8" s="289">
        <f>SUM(B7)</f>
        <v>8662769</v>
      </c>
      <c r="C8" s="289">
        <f>SUM(C7)</f>
        <v>10051119</v>
      </c>
    </row>
    <row r="10" spans="1:6" x14ac:dyDescent="0.25">
      <c r="A10" s="207" t="s">
        <v>503</v>
      </c>
    </row>
    <row r="11" spans="1:6" x14ac:dyDescent="0.25">
      <c r="A11" s="207"/>
    </row>
    <row r="12" spans="1:6" ht="14.25" customHeight="1" x14ac:dyDescent="0.25">
      <c r="A12" s="544" t="s">
        <v>354</v>
      </c>
      <c r="B12" s="545"/>
    </row>
  </sheetData>
  <mergeCells count="1">
    <mergeCell ref="A12:B12"/>
  </mergeCells>
  <pageMargins left="0.25" right="0.25" top="0.75" bottom="0.75" header="0.3" footer="0.3"/>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C99"/>
  <sheetViews>
    <sheetView showGridLines="0" zoomScaleNormal="100" workbookViewId="0">
      <selection activeCell="A103" sqref="A103"/>
    </sheetView>
  </sheetViews>
  <sheetFormatPr baseColWidth="10" defaultColWidth="11.42578125" defaultRowHeight="16.5" x14ac:dyDescent="0.25"/>
  <cols>
    <col min="1" max="1" width="108" style="208" customWidth="1"/>
    <col min="2" max="3" width="24.28515625" style="2" customWidth="1"/>
    <col min="4" max="4" width="35" style="2" customWidth="1"/>
    <col min="5" max="16384" width="11.42578125" style="2"/>
  </cols>
  <sheetData>
    <row r="1" spans="1:3" x14ac:dyDescent="0.25">
      <c r="A1" s="204" t="s">
        <v>341</v>
      </c>
      <c r="B1" s="13"/>
      <c r="C1" s="13"/>
    </row>
    <row r="2" spans="1:3" x14ac:dyDescent="0.25">
      <c r="A2" s="204"/>
    </row>
    <row r="3" spans="1:3" x14ac:dyDescent="0.25">
      <c r="A3" s="205" t="s">
        <v>464</v>
      </c>
    </row>
    <row r="4" spans="1:3" ht="66" x14ac:dyDescent="0.25">
      <c r="A4" s="176" t="s">
        <v>508</v>
      </c>
    </row>
    <row r="5" spans="1:3" x14ac:dyDescent="0.25">
      <c r="A5" s="179" t="s">
        <v>4</v>
      </c>
    </row>
    <row r="6" spans="1:3" x14ac:dyDescent="0.25">
      <c r="A6" s="176" t="s">
        <v>507</v>
      </c>
    </row>
    <row r="7" spans="1:3" x14ac:dyDescent="0.25">
      <c r="A7" s="176"/>
    </row>
    <row r="8" spans="1:3" x14ac:dyDescent="0.25">
      <c r="A8" s="176" t="s">
        <v>522</v>
      </c>
    </row>
    <row r="9" spans="1:3" x14ac:dyDescent="0.25">
      <c r="A9" s="176" t="s">
        <v>523</v>
      </c>
    </row>
    <row r="10" spans="1:3" x14ac:dyDescent="0.25">
      <c r="A10" s="176" t="s">
        <v>524</v>
      </c>
    </row>
    <row r="11" spans="1:3" x14ac:dyDescent="0.25">
      <c r="A11" s="206"/>
    </row>
    <row r="12" spans="1:3" x14ac:dyDescent="0.25">
      <c r="A12" s="207" t="s">
        <v>312</v>
      </c>
    </row>
    <row r="13" spans="1:3" ht="57" customHeight="1" x14ac:dyDescent="0.25">
      <c r="A13" s="178" t="s">
        <v>540</v>
      </c>
    </row>
    <row r="14" spans="1:3" x14ac:dyDescent="0.25">
      <c r="A14" s="178"/>
    </row>
    <row r="15" spans="1:3" x14ac:dyDescent="0.25">
      <c r="A15" s="207" t="s">
        <v>313</v>
      </c>
    </row>
    <row r="16" spans="1:3" ht="21" customHeight="1" x14ac:dyDescent="0.25">
      <c r="A16" s="178" t="s">
        <v>541</v>
      </c>
    </row>
    <row r="18" spans="1:1" x14ac:dyDescent="0.25">
      <c r="A18" s="207" t="s">
        <v>314</v>
      </c>
    </row>
    <row r="19" spans="1:1" ht="16.5" customHeight="1" x14ac:dyDescent="0.25">
      <c r="A19" s="178" t="s">
        <v>541</v>
      </c>
    </row>
    <row r="20" spans="1:1" x14ac:dyDescent="0.25">
      <c r="A20" s="206"/>
    </row>
    <row r="21" spans="1:1" x14ac:dyDescent="0.25">
      <c r="A21" s="207" t="s">
        <v>315</v>
      </c>
    </row>
    <row r="22" spans="1:1" x14ac:dyDescent="0.25">
      <c r="A22" s="178" t="s">
        <v>541</v>
      </c>
    </row>
    <row r="23" spans="1:1" x14ac:dyDescent="0.25">
      <c r="A23" s="206"/>
    </row>
    <row r="24" spans="1:1" x14ac:dyDescent="0.25">
      <c r="A24" s="207" t="s">
        <v>316</v>
      </c>
    </row>
    <row r="25" spans="1:1" x14ac:dyDescent="0.25">
      <c r="A25" s="178" t="s">
        <v>541</v>
      </c>
    </row>
    <row r="26" spans="1:1" x14ac:dyDescent="0.25">
      <c r="A26" s="206"/>
    </row>
    <row r="27" spans="1:1" x14ac:dyDescent="0.25">
      <c r="A27" s="205" t="s">
        <v>317</v>
      </c>
    </row>
    <row r="28" spans="1:1" x14ac:dyDescent="0.25">
      <c r="A28" s="178" t="s">
        <v>541</v>
      </c>
    </row>
    <row r="29" spans="1:1" x14ac:dyDescent="0.25">
      <c r="A29" s="206"/>
    </row>
    <row r="30" spans="1:1" x14ac:dyDescent="0.25">
      <c r="A30" s="205" t="s">
        <v>318</v>
      </c>
    </row>
    <row r="31" spans="1:1" ht="21.75" customHeight="1" x14ac:dyDescent="0.25">
      <c r="A31" s="178" t="s">
        <v>541</v>
      </c>
    </row>
    <row r="32" spans="1:1" x14ac:dyDescent="0.25">
      <c r="A32" s="205"/>
    </row>
    <row r="33" spans="1:1" x14ac:dyDescent="0.25">
      <c r="A33" s="205" t="s">
        <v>319</v>
      </c>
    </row>
    <row r="34" spans="1:1" ht="15.75" customHeight="1" x14ac:dyDescent="0.25">
      <c r="A34" s="178" t="s">
        <v>541</v>
      </c>
    </row>
    <row r="35" spans="1:1" ht="14.25" customHeight="1" x14ac:dyDescent="0.25">
      <c r="A35" s="178"/>
    </row>
    <row r="36" spans="1:1" x14ac:dyDescent="0.25">
      <c r="A36" s="205" t="s">
        <v>320</v>
      </c>
    </row>
    <row r="37" spans="1:1" x14ac:dyDescent="0.25">
      <c r="A37" s="178" t="s">
        <v>541</v>
      </c>
    </row>
    <row r="38" spans="1:1" x14ac:dyDescent="0.25">
      <c r="A38" s="206"/>
    </row>
    <row r="39" spans="1:1" x14ac:dyDescent="0.25">
      <c r="A39" s="207" t="s">
        <v>321</v>
      </c>
    </row>
    <row r="40" spans="1:1" x14ac:dyDescent="0.25">
      <c r="A40" s="178" t="s">
        <v>541</v>
      </c>
    </row>
    <row r="41" spans="1:1" x14ac:dyDescent="0.25">
      <c r="A41" s="206"/>
    </row>
    <row r="42" spans="1:1" x14ac:dyDescent="0.25">
      <c r="A42" s="207" t="s">
        <v>322</v>
      </c>
    </row>
    <row r="43" spans="1:1" x14ac:dyDescent="0.25">
      <c r="A43" s="178" t="s">
        <v>541</v>
      </c>
    </row>
    <row r="44" spans="1:1" x14ac:dyDescent="0.25">
      <c r="A44" s="206"/>
    </row>
    <row r="45" spans="1:1" x14ac:dyDescent="0.25">
      <c r="A45" s="205" t="s">
        <v>323</v>
      </c>
    </row>
    <row r="46" spans="1:1" ht="33" x14ac:dyDescent="0.3">
      <c r="A46" s="181" t="s">
        <v>510</v>
      </c>
    </row>
    <row r="47" spans="1:1" x14ac:dyDescent="0.25">
      <c r="A47" s="206"/>
    </row>
    <row r="48" spans="1:1" x14ac:dyDescent="0.25">
      <c r="A48" s="207" t="s">
        <v>324</v>
      </c>
    </row>
    <row r="49" spans="1:1" x14ac:dyDescent="0.25">
      <c r="A49" s="178" t="s">
        <v>541</v>
      </c>
    </row>
    <row r="50" spans="1:1" x14ac:dyDescent="0.25">
      <c r="A50" s="206"/>
    </row>
    <row r="51" spans="1:1" x14ac:dyDescent="0.25">
      <c r="A51" s="205" t="s">
        <v>330</v>
      </c>
    </row>
    <row r="52" spans="1:1" ht="34.5" customHeight="1" x14ac:dyDescent="0.25">
      <c r="A52" s="182" t="s">
        <v>542</v>
      </c>
    </row>
    <row r="53" spans="1:1" ht="15" customHeight="1" x14ac:dyDescent="0.25">
      <c r="A53" s="182"/>
    </row>
    <row r="54" spans="1:1" x14ac:dyDescent="0.25">
      <c r="A54" s="205" t="s">
        <v>331</v>
      </c>
    </row>
    <row r="55" spans="1:1" x14ac:dyDescent="0.25">
      <c r="A55" s="178" t="s">
        <v>541</v>
      </c>
    </row>
    <row r="56" spans="1:1" x14ac:dyDescent="0.25">
      <c r="A56" s="206"/>
    </row>
    <row r="57" spans="1:1" x14ac:dyDescent="0.25">
      <c r="A57" s="205" t="s">
        <v>325</v>
      </c>
    </row>
    <row r="58" spans="1:1" x14ac:dyDescent="0.25">
      <c r="A58" s="178" t="s">
        <v>541</v>
      </c>
    </row>
    <row r="59" spans="1:1" x14ac:dyDescent="0.25">
      <c r="A59" s="206"/>
    </row>
    <row r="60" spans="1:1" x14ac:dyDescent="0.25">
      <c r="A60" s="205" t="s">
        <v>465</v>
      </c>
    </row>
    <row r="61" spans="1:1" ht="33" x14ac:dyDescent="0.3">
      <c r="A61" s="180" t="s">
        <v>509</v>
      </c>
    </row>
    <row r="62" spans="1:1" x14ac:dyDescent="0.25">
      <c r="A62" s="206"/>
    </row>
    <row r="63" spans="1:1" x14ac:dyDescent="0.25">
      <c r="A63" s="205" t="s">
        <v>326</v>
      </c>
    </row>
    <row r="64" spans="1:1" x14ac:dyDescent="0.25">
      <c r="A64" s="178" t="s">
        <v>541</v>
      </c>
    </row>
    <row r="65" spans="1:1" x14ac:dyDescent="0.25">
      <c r="A65" s="206"/>
    </row>
    <row r="66" spans="1:1" x14ac:dyDescent="0.25">
      <c r="A66" s="207" t="s">
        <v>327</v>
      </c>
    </row>
    <row r="67" spans="1:1" x14ac:dyDescent="0.25">
      <c r="A67" s="178" t="s">
        <v>541</v>
      </c>
    </row>
    <row r="68" spans="1:1" x14ac:dyDescent="0.25">
      <c r="A68" s="206"/>
    </row>
    <row r="69" spans="1:1" x14ac:dyDescent="0.25">
      <c r="A69" s="207" t="s">
        <v>328</v>
      </c>
    </row>
    <row r="70" spans="1:1" x14ac:dyDescent="0.25">
      <c r="A70" s="178" t="s">
        <v>541</v>
      </c>
    </row>
    <row r="71" spans="1:1" x14ac:dyDescent="0.25">
      <c r="A71" s="206"/>
    </row>
    <row r="72" spans="1:1" x14ac:dyDescent="0.25">
      <c r="A72" s="207" t="s">
        <v>329</v>
      </c>
    </row>
    <row r="73" spans="1:1" x14ac:dyDescent="0.25">
      <c r="A73" s="178" t="s">
        <v>541</v>
      </c>
    </row>
    <row r="74" spans="1:1" x14ac:dyDescent="0.25">
      <c r="A74" s="206"/>
    </row>
    <row r="75" spans="1:1" x14ac:dyDescent="0.25">
      <c r="A75" s="207" t="s">
        <v>332</v>
      </c>
    </row>
    <row r="76" spans="1:1" ht="21" customHeight="1" x14ac:dyDescent="0.25">
      <c r="A76" s="178" t="s">
        <v>541</v>
      </c>
    </row>
    <row r="77" spans="1:1" x14ac:dyDescent="0.25">
      <c r="A77" s="206"/>
    </row>
    <row r="78" spans="1:1" x14ac:dyDescent="0.25">
      <c r="A78" s="205" t="s">
        <v>336</v>
      </c>
    </row>
    <row r="79" spans="1:1" ht="18.75" customHeight="1" x14ac:dyDescent="0.25">
      <c r="A79" s="178" t="s">
        <v>541</v>
      </c>
    </row>
    <row r="80" spans="1:1" x14ac:dyDescent="0.25">
      <c r="A80" s="206"/>
    </row>
    <row r="81" spans="1:1" x14ac:dyDescent="0.25">
      <c r="A81" s="205" t="s">
        <v>335</v>
      </c>
    </row>
    <row r="82" spans="1:1" ht="49.5" x14ac:dyDescent="0.25">
      <c r="A82" s="183" t="s">
        <v>513</v>
      </c>
    </row>
    <row r="83" spans="1:1" x14ac:dyDescent="0.25">
      <c r="A83" s="206"/>
    </row>
    <row r="84" spans="1:1" x14ac:dyDescent="0.25">
      <c r="A84" s="205" t="s">
        <v>333</v>
      </c>
    </row>
    <row r="85" spans="1:1" ht="21" customHeight="1" x14ac:dyDescent="0.25">
      <c r="A85" s="178" t="s">
        <v>541</v>
      </c>
    </row>
    <row r="86" spans="1:1" x14ac:dyDescent="0.25">
      <c r="A86" s="206"/>
    </row>
    <row r="87" spans="1:1" x14ac:dyDescent="0.25">
      <c r="A87" s="205" t="s">
        <v>334</v>
      </c>
    </row>
    <row r="88" spans="1:1" ht="24.75" customHeight="1" x14ac:dyDescent="0.25">
      <c r="A88" s="178" t="s">
        <v>541</v>
      </c>
    </row>
    <row r="90" spans="1:1" x14ac:dyDescent="0.25">
      <c r="A90" s="205" t="s">
        <v>337</v>
      </c>
    </row>
    <row r="91" spans="1:1" ht="33" x14ac:dyDescent="0.25">
      <c r="A91" s="178" t="s">
        <v>511</v>
      </c>
    </row>
    <row r="92" spans="1:1" ht="33" x14ac:dyDescent="0.3">
      <c r="A92" s="181" t="s">
        <v>512</v>
      </c>
    </row>
    <row r="93" spans="1:1" x14ac:dyDescent="0.25">
      <c r="A93" s="206"/>
    </row>
    <row r="94" spans="1:1" x14ac:dyDescent="0.25">
      <c r="A94" s="207" t="s">
        <v>338</v>
      </c>
    </row>
    <row r="95" spans="1:1" ht="57" customHeight="1" x14ac:dyDescent="0.25">
      <c r="A95" s="183" t="s">
        <v>525</v>
      </c>
    </row>
    <row r="96" spans="1:1" x14ac:dyDescent="0.25">
      <c r="A96" s="206"/>
    </row>
    <row r="97" spans="1:1" x14ac:dyDescent="0.25">
      <c r="A97" s="205" t="s">
        <v>339</v>
      </c>
    </row>
    <row r="98" spans="1:1" ht="49.5" x14ac:dyDescent="0.3">
      <c r="A98" s="181" t="s">
        <v>543</v>
      </c>
    </row>
    <row r="99" spans="1:1" x14ac:dyDescent="0.25">
      <c r="A99" s="206"/>
    </row>
  </sheetData>
  <pageMargins left="0.25" right="0.25" top="0.75" bottom="0.75" header="0.3" footer="0.3"/>
  <pageSetup paperSize="9" fitToHeight="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I25"/>
  <sheetViews>
    <sheetView showGridLines="0" zoomScaleNormal="100" workbookViewId="0">
      <selection activeCell="A5" sqref="A5:C16"/>
    </sheetView>
  </sheetViews>
  <sheetFormatPr baseColWidth="10" defaultColWidth="11.42578125" defaultRowHeight="16.5" x14ac:dyDescent="0.25"/>
  <cols>
    <col min="1" max="2" width="23" style="208" customWidth="1"/>
    <col min="3" max="4" width="18.85546875" style="208" customWidth="1"/>
    <col min="5" max="9" width="11.42578125" style="208"/>
    <col min="10" max="16384" width="11.42578125" style="2"/>
  </cols>
  <sheetData>
    <row r="1" spans="1:7" x14ac:dyDescent="0.25">
      <c r="A1" s="204" t="s">
        <v>296</v>
      </c>
      <c r="B1" s="204"/>
      <c r="C1" s="204"/>
      <c r="D1" s="204"/>
      <c r="E1" s="204"/>
      <c r="F1" s="204"/>
      <c r="G1" s="204"/>
    </row>
    <row r="2" spans="1:7" x14ac:dyDescent="0.25">
      <c r="A2" s="295"/>
      <c r="B2" s="295"/>
    </row>
    <row r="3" spans="1:7" x14ac:dyDescent="0.25">
      <c r="A3" s="207" t="s">
        <v>424</v>
      </c>
      <c r="B3" s="297"/>
      <c r="C3" s="297"/>
      <c r="D3" s="297"/>
      <c r="E3" s="297"/>
      <c r="F3" s="297"/>
      <c r="G3" s="297"/>
    </row>
    <row r="4" spans="1:7" x14ac:dyDescent="0.25">
      <c r="A4" s="295"/>
      <c r="B4" s="295"/>
    </row>
    <row r="5" spans="1:7" ht="33" x14ac:dyDescent="0.25">
      <c r="A5" s="311" t="s">
        <v>21</v>
      </c>
      <c r="B5" s="311" t="s">
        <v>342</v>
      </c>
      <c r="C5" s="311" t="s">
        <v>343</v>
      </c>
    </row>
    <row r="6" spans="1:7" ht="33" x14ac:dyDescent="0.25">
      <c r="A6" s="412" t="s">
        <v>108</v>
      </c>
      <c r="B6" s="408">
        <f>+B8</f>
        <v>409300478</v>
      </c>
      <c r="C6" s="408">
        <f>+C8</f>
        <v>387827188</v>
      </c>
    </row>
    <row r="7" spans="1:7" x14ac:dyDescent="0.25">
      <c r="A7" s="407"/>
      <c r="B7" s="413"/>
      <c r="C7" s="413"/>
    </row>
    <row r="8" spans="1:7" x14ac:dyDescent="0.25">
      <c r="A8" s="407" t="s">
        <v>564</v>
      </c>
      <c r="B8" s="409">
        <v>409300478</v>
      </c>
      <c r="C8" s="409">
        <v>387827188</v>
      </c>
    </row>
    <row r="9" spans="1:7" x14ac:dyDescent="0.25">
      <c r="A9" s="406"/>
      <c r="B9" s="410"/>
      <c r="C9" s="410"/>
    </row>
    <row r="10" spans="1:7" x14ac:dyDescent="0.25">
      <c r="A10" s="412" t="s">
        <v>1</v>
      </c>
      <c r="B10" s="411">
        <v>0</v>
      </c>
      <c r="C10" s="411">
        <v>0</v>
      </c>
    </row>
    <row r="11" spans="1:7" x14ac:dyDescent="0.25">
      <c r="A11" s="407" t="s">
        <v>426</v>
      </c>
      <c r="B11" s="410"/>
      <c r="C11" s="410"/>
    </row>
    <row r="12" spans="1:7" x14ac:dyDescent="0.25">
      <c r="A12" s="407" t="s">
        <v>427</v>
      </c>
      <c r="B12" s="410"/>
      <c r="C12" s="410"/>
    </row>
    <row r="13" spans="1:7" x14ac:dyDescent="0.25">
      <c r="A13" s="406"/>
      <c r="B13" s="410"/>
      <c r="C13" s="410"/>
    </row>
    <row r="14" spans="1:7" x14ac:dyDescent="0.25">
      <c r="A14" s="412" t="s">
        <v>109</v>
      </c>
      <c r="B14" s="411">
        <v>0</v>
      </c>
      <c r="C14" s="411">
        <v>0</v>
      </c>
    </row>
    <row r="15" spans="1:7" x14ac:dyDescent="0.25">
      <c r="A15" s="407" t="s">
        <v>426</v>
      </c>
      <c r="B15" s="410"/>
      <c r="C15" s="410"/>
    </row>
    <row r="16" spans="1:7" x14ac:dyDescent="0.25">
      <c r="A16" s="407" t="s">
        <v>427</v>
      </c>
      <c r="B16" s="410"/>
      <c r="C16" s="410"/>
    </row>
    <row r="17" spans="1:9" x14ac:dyDescent="0.25">
      <c r="A17" s="295"/>
      <c r="B17" s="295"/>
    </row>
    <row r="18" spans="1:9" s="13" customFormat="1" x14ac:dyDescent="0.25">
      <c r="A18" s="207" t="s">
        <v>425</v>
      </c>
      <c r="B18" s="296"/>
      <c r="C18" s="296"/>
      <c r="D18" s="296"/>
      <c r="E18" s="296"/>
      <c r="F18" s="296"/>
      <c r="G18" s="296"/>
      <c r="H18" s="210"/>
      <c r="I18" s="210"/>
    </row>
    <row r="19" spans="1:9" x14ac:dyDescent="0.25">
      <c r="A19" s="295"/>
      <c r="B19" s="295"/>
    </row>
    <row r="20" spans="1:9" x14ac:dyDescent="0.25">
      <c r="A20" s="493" t="s">
        <v>254</v>
      </c>
      <c r="B20" s="493"/>
    </row>
    <row r="21" spans="1:9" x14ac:dyDescent="0.25">
      <c r="A21" s="546"/>
      <c r="B21" s="546"/>
    </row>
    <row r="22" spans="1:9" x14ac:dyDescent="0.25">
      <c r="A22" s="295"/>
      <c r="B22" s="295"/>
    </row>
    <row r="23" spans="1:9" x14ac:dyDescent="0.25">
      <c r="A23" s="207" t="s">
        <v>310</v>
      </c>
    </row>
    <row r="24" spans="1:9" x14ac:dyDescent="0.25">
      <c r="A24" s="207"/>
    </row>
    <row r="25" spans="1:9" ht="14.25" customHeight="1" x14ac:dyDescent="0.25">
      <c r="A25" s="544" t="s">
        <v>354</v>
      </c>
      <c r="B25" s="545"/>
    </row>
  </sheetData>
  <mergeCells count="3">
    <mergeCell ref="A20:B20"/>
    <mergeCell ref="A21:B21"/>
    <mergeCell ref="A25:B25"/>
  </mergeCells>
  <pageMargins left="0.25" right="0.25" top="0.75" bottom="0.75" header="0.3" footer="0.3"/>
  <pageSetup paperSize="9" fitToHeight="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
  <sheetViews>
    <sheetView showGridLines="0" zoomScaleNormal="100" workbookViewId="0">
      <selection activeCell="A2" sqref="A2"/>
    </sheetView>
  </sheetViews>
  <sheetFormatPr baseColWidth="10" defaultColWidth="11.42578125" defaultRowHeight="14.25" x14ac:dyDescent="0.25"/>
  <cols>
    <col min="1" max="1" width="35.5703125" style="2" customWidth="1"/>
    <col min="2" max="2" width="20.140625" style="2" customWidth="1"/>
    <col min="3" max="3" width="18.28515625" style="2" customWidth="1"/>
    <col min="4" max="4" width="14" style="2" customWidth="1"/>
    <col min="5" max="5" width="17.140625" style="2" customWidth="1"/>
    <col min="6" max="16384" width="11.42578125" style="2"/>
  </cols>
  <sheetData>
    <row r="1" spans="1:6" ht="15" x14ac:dyDescent="0.25">
      <c r="A1" s="1" t="s">
        <v>297</v>
      </c>
      <c r="B1" s="1"/>
      <c r="C1" s="1"/>
      <c r="D1" s="1"/>
      <c r="E1" s="1"/>
      <c r="F1" s="1"/>
    </row>
    <row r="2" spans="1:6" ht="15" x14ac:dyDescent="0.25">
      <c r="A2" s="14"/>
    </row>
    <row r="3" spans="1:6" ht="15" x14ac:dyDescent="0.25">
      <c r="A3" s="88" t="s">
        <v>428</v>
      </c>
    </row>
    <row r="4" spans="1:6" ht="15" x14ac:dyDescent="0.25">
      <c r="A4" s="14"/>
    </row>
    <row r="5" spans="1:6" ht="42.75" x14ac:dyDescent="0.25">
      <c r="A5" s="106" t="s">
        <v>21</v>
      </c>
      <c r="B5" s="106" t="s">
        <v>342</v>
      </c>
      <c r="C5" s="106" t="s">
        <v>343</v>
      </c>
    </row>
    <row r="6" spans="1:6" ht="29.25" thickBot="1" x14ac:dyDescent="0.3">
      <c r="A6" s="25" t="s">
        <v>190</v>
      </c>
      <c r="B6" s="9"/>
      <c r="C6" s="9"/>
    </row>
    <row r="7" spans="1:6" ht="15" thickTop="1" x14ac:dyDescent="0.25">
      <c r="A7" s="109" t="s">
        <v>12</v>
      </c>
      <c r="B7" s="107"/>
      <c r="C7" s="107"/>
    </row>
    <row r="9" spans="1:6" ht="15" x14ac:dyDescent="0.25">
      <c r="A9" s="88" t="s">
        <v>344</v>
      </c>
    </row>
    <row r="10" spans="1:6" ht="15" x14ac:dyDescent="0.25">
      <c r="A10" s="88"/>
    </row>
    <row r="11" spans="1:6" ht="14.25" customHeight="1" x14ac:dyDescent="0.25">
      <c r="A11" s="462" t="s">
        <v>354</v>
      </c>
      <c r="B11" s="463"/>
    </row>
  </sheetData>
  <mergeCells count="1">
    <mergeCell ref="A11:B11"/>
  </mergeCells>
  <pageMargins left="0.25" right="0.25" top="0.75" bottom="0.75" header="0.3" footer="0.3"/>
  <pageSetup paperSize="9" fitToHeight="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5"/>
  <sheetViews>
    <sheetView showGridLines="0" zoomScaleNormal="100" workbookViewId="0">
      <selection activeCell="O29" sqref="O29"/>
    </sheetView>
  </sheetViews>
  <sheetFormatPr baseColWidth="10" defaultColWidth="11.42578125" defaultRowHeight="14.25" x14ac:dyDescent="0.25"/>
  <cols>
    <col min="1" max="2" width="16.140625" style="2" customWidth="1"/>
    <col min="3" max="3" width="23.5703125" style="2" customWidth="1"/>
    <col min="4" max="4" width="22.28515625" style="2" customWidth="1"/>
    <col min="5" max="5" width="11.42578125" style="2"/>
    <col min="6" max="6" width="24.85546875" style="2" customWidth="1"/>
    <col min="7" max="16384" width="11.42578125" style="2"/>
  </cols>
  <sheetData>
    <row r="1" spans="1:6" ht="15" x14ac:dyDescent="0.25">
      <c r="A1" s="1" t="s">
        <v>298</v>
      </c>
      <c r="B1" s="1"/>
      <c r="C1" s="1"/>
      <c r="D1" s="1"/>
      <c r="E1" s="1"/>
      <c r="F1" s="1"/>
    </row>
    <row r="2" spans="1:6" x14ac:dyDescent="0.25">
      <c r="A2" s="6"/>
      <c r="B2" s="6"/>
    </row>
    <row r="3" spans="1:6" ht="15" x14ac:dyDescent="0.25">
      <c r="A3" s="88" t="s">
        <v>429</v>
      </c>
    </row>
    <row r="4" spans="1:6" ht="15" x14ac:dyDescent="0.25">
      <c r="A4" s="88"/>
    </row>
    <row r="5" spans="1:6" ht="42.75" x14ac:dyDescent="0.25">
      <c r="A5" s="106" t="s">
        <v>250</v>
      </c>
      <c r="B5" s="106" t="s">
        <v>253</v>
      </c>
      <c r="C5" s="106" t="s">
        <v>251</v>
      </c>
      <c r="D5" s="106" t="s">
        <v>252</v>
      </c>
    </row>
    <row r="6" spans="1:6" s="13" customFormat="1" x14ac:dyDescent="0.25">
      <c r="A6" s="52"/>
      <c r="B6" s="52"/>
      <c r="C6" s="52"/>
      <c r="D6" s="52"/>
    </row>
    <row r="7" spans="1:6" ht="15" thickBot="1" x14ac:dyDescent="0.3">
      <c r="A7" s="9"/>
      <c r="B7" s="9"/>
      <c r="C7" s="9"/>
      <c r="D7" s="9"/>
      <c r="E7" s="4"/>
    </row>
    <row r="8" spans="1:6" ht="15" thickTop="1" x14ac:dyDescent="0.25">
      <c r="A8" s="465" t="s">
        <v>12</v>
      </c>
      <c r="B8" s="466"/>
      <c r="C8" s="107"/>
      <c r="D8" s="107"/>
    </row>
    <row r="9" spans="1:6" x14ac:dyDescent="0.25">
      <c r="A9" s="23"/>
      <c r="B9" s="23"/>
    </row>
    <row r="10" spans="1:6" x14ac:dyDescent="0.25">
      <c r="A10" s="495" t="s">
        <v>219</v>
      </c>
      <c r="B10" s="495"/>
      <c r="C10" s="495"/>
    </row>
    <row r="11" spans="1:6" x14ac:dyDescent="0.25">
      <c r="A11" s="494"/>
      <c r="B11" s="494"/>
      <c r="C11" s="494"/>
    </row>
    <row r="12" spans="1:6" ht="15" x14ac:dyDescent="0.25">
      <c r="A12" s="24"/>
      <c r="B12" s="24"/>
    </row>
    <row r="13" spans="1:6" ht="15" x14ac:dyDescent="0.25">
      <c r="A13" s="88" t="s">
        <v>344</v>
      </c>
    </row>
    <row r="14" spans="1:6" ht="15" x14ac:dyDescent="0.25">
      <c r="A14" s="88"/>
    </row>
    <row r="15" spans="1:6" ht="14.25" customHeight="1" x14ac:dyDescent="0.25">
      <c r="A15" s="494" t="s">
        <v>354</v>
      </c>
      <c r="B15" s="494"/>
      <c r="C15" s="494"/>
    </row>
  </sheetData>
  <mergeCells count="4">
    <mergeCell ref="A8:B8"/>
    <mergeCell ref="A10:C10"/>
    <mergeCell ref="A11:C11"/>
    <mergeCell ref="A15:C15"/>
  </mergeCells>
  <pageMargins left="0.25" right="0.25" top="0.75" bottom="0.75" header="0.3" footer="0.3"/>
  <pageSetup paperSize="9" fitToHeight="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
  <sheetViews>
    <sheetView showGridLines="0" zoomScaleNormal="100" workbookViewId="0">
      <selection activeCell="K24" sqref="K24"/>
    </sheetView>
  </sheetViews>
  <sheetFormatPr baseColWidth="10" defaultColWidth="11.42578125" defaultRowHeight="14.25" x14ac:dyDescent="0.25"/>
  <cols>
    <col min="1" max="1" width="39.7109375" style="2" customWidth="1"/>
    <col min="2" max="16384" width="11.42578125" style="2"/>
  </cols>
  <sheetData>
    <row r="1" spans="1:5" ht="15" x14ac:dyDescent="0.25">
      <c r="A1" s="1" t="s">
        <v>299</v>
      </c>
      <c r="B1" s="1"/>
      <c r="C1" s="1"/>
      <c r="D1" s="8"/>
      <c r="E1" s="1"/>
    </row>
    <row r="3" spans="1:5" x14ac:dyDescent="0.25">
      <c r="A3" s="2" t="s">
        <v>420</v>
      </c>
    </row>
  </sheetData>
  <pageMargins left="0.25" right="0.25" top="0.75" bottom="0.75" header="0.3" footer="0.3"/>
  <pageSetup paperSize="9" fitToHeight="0"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4"/>
  <sheetViews>
    <sheetView showGridLines="0" zoomScaleNormal="100" workbookViewId="0">
      <selection activeCell="A2" sqref="A2"/>
    </sheetView>
  </sheetViews>
  <sheetFormatPr baseColWidth="10" defaultColWidth="11.42578125" defaultRowHeight="14.25" x14ac:dyDescent="0.25"/>
  <cols>
    <col min="1" max="1" width="24.28515625" style="2" customWidth="1"/>
    <col min="2" max="2" width="16.28515625" style="2" customWidth="1"/>
    <col min="3" max="3" width="15" style="2" customWidth="1"/>
    <col min="4" max="4" width="15.140625" style="2" customWidth="1"/>
    <col min="5" max="16384" width="11.42578125" style="2"/>
  </cols>
  <sheetData>
    <row r="1" spans="1:9" ht="15" x14ac:dyDescent="0.25">
      <c r="A1" s="1" t="s">
        <v>300</v>
      </c>
      <c r="B1" s="1"/>
      <c r="C1" s="1"/>
      <c r="D1" s="1"/>
      <c r="E1" s="1"/>
      <c r="F1" s="1"/>
    </row>
    <row r="2" spans="1:9" ht="15" x14ac:dyDescent="0.25">
      <c r="A2" s="98"/>
      <c r="B2" s="98"/>
      <c r="C2" s="98"/>
      <c r="D2" s="98"/>
      <c r="E2" s="98"/>
      <c r="F2" s="98"/>
      <c r="G2" s="98"/>
    </row>
    <row r="3" spans="1:9" ht="15" x14ac:dyDescent="0.25">
      <c r="A3" s="88" t="s">
        <v>150</v>
      </c>
    </row>
    <row r="4" spans="1:9" ht="15" x14ac:dyDescent="0.25">
      <c r="A4" s="7"/>
    </row>
    <row r="5" spans="1:9" ht="28.5" x14ac:dyDescent="0.25">
      <c r="A5" s="106" t="s">
        <v>187</v>
      </c>
      <c r="B5" s="119" t="s">
        <v>99</v>
      </c>
      <c r="C5" s="106" t="s">
        <v>100</v>
      </c>
      <c r="D5" s="106" t="s">
        <v>101</v>
      </c>
    </row>
    <row r="6" spans="1:9" x14ac:dyDescent="0.25">
      <c r="A6" s="12"/>
      <c r="B6" s="3"/>
      <c r="C6" s="3"/>
      <c r="D6" s="3"/>
      <c r="E6" s="19"/>
      <c r="F6" s="19"/>
      <c r="G6" s="19"/>
    </row>
    <row r="7" spans="1:9" x14ac:dyDescent="0.25">
      <c r="A7" s="95"/>
      <c r="B7" s="92"/>
      <c r="C7" s="92"/>
      <c r="D7" s="92"/>
      <c r="E7" s="97"/>
      <c r="F7" s="97"/>
      <c r="G7" s="97"/>
    </row>
    <row r="8" spans="1:9" x14ac:dyDescent="0.25">
      <c r="A8" s="19"/>
      <c r="B8" s="19"/>
      <c r="C8" s="19"/>
      <c r="D8" s="19"/>
      <c r="E8" s="19"/>
      <c r="F8" s="19"/>
    </row>
    <row r="9" spans="1:9" ht="15" x14ac:dyDescent="0.25">
      <c r="A9" s="88" t="s">
        <v>430</v>
      </c>
    </row>
    <row r="11" spans="1:9" x14ac:dyDescent="0.25">
      <c r="A11" s="2" t="s">
        <v>152</v>
      </c>
    </row>
    <row r="13" spans="1:9" ht="15" customHeight="1" x14ac:dyDescent="0.25">
      <c r="A13" s="469" t="s">
        <v>151</v>
      </c>
      <c r="B13" s="469" t="s">
        <v>73</v>
      </c>
      <c r="C13" s="469" t="s">
        <v>102</v>
      </c>
      <c r="D13" s="464" t="s">
        <v>342</v>
      </c>
      <c r="E13" s="464"/>
      <c r="F13" s="464"/>
      <c r="G13" s="464" t="s">
        <v>343</v>
      </c>
      <c r="H13" s="464"/>
      <c r="I13" s="464"/>
    </row>
    <row r="14" spans="1:9" ht="15.75" customHeight="1" x14ac:dyDescent="0.25">
      <c r="A14" s="547"/>
      <c r="B14" s="547"/>
      <c r="C14" s="547"/>
      <c r="D14" s="471" t="s">
        <v>103</v>
      </c>
      <c r="E14" s="472"/>
      <c r="F14" s="473"/>
      <c r="G14" s="471" t="s">
        <v>103</v>
      </c>
      <c r="H14" s="472"/>
      <c r="I14" s="473"/>
    </row>
    <row r="15" spans="1:9" x14ac:dyDescent="0.25">
      <c r="A15" s="470"/>
      <c r="B15" s="470"/>
      <c r="C15" s="470"/>
      <c r="D15" s="106" t="s">
        <v>104</v>
      </c>
      <c r="E15" s="106" t="s">
        <v>105</v>
      </c>
      <c r="F15" s="106" t="s">
        <v>3</v>
      </c>
      <c r="G15" s="106" t="s">
        <v>104</v>
      </c>
      <c r="H15" s="106" t="s">
        <v>105</v>
      </c>
      <c r="I15" s="106" t="s">
        <v>3</v>
      </c>
    </row>
    <row r="16" spans="1:9" s="13" customFormat="1" x14ac:dyDescent="0.25">
      <c r="A16" s="117"/>
      <c r="B16" s="117"/>
      <c r="C16" s="117"/>
      <c r="D16" s="52"/>
      <c r="E16" s="52"/>
      <c r="F16" s="52"/>
      <c r="G16" s="52"/>
      <c r="H16" s="52"/>
      <c r="I16" s="52"/>
    </row>
    <row r="17" spans="1:9" ht="15" thickBot="1" x14ac:dyDescent="0.3">
      <c r="A17" s="9"/>
      <c r="B17" s="9"/>
      <c r="C17" s="9"/>
      <c r="D17" s="9"/>
      <c r="E17" s="9"/>
      <c r="F17" s="9"/>
      <c r="G17" s="9"/>
      <c r="H17" s="9"/>
      <c r="I17" s="9"/>
    </row>
    <row r="18" spans="1:9" ht="15" thickTop="1" x14ac:dyDescent="0.25">
      <c r="A18" s="465" t="s">
        <v>12</v>
      </c>
      <c r="B18" s="552"/>
      <c r="C18" s="466"/>
      <c r="D18" s="107"/>
      <c r="E18" s="107"/>
      <c r="F18" s="107"/>
      <c r="G18" s="107"/>
      <c r="H18" s="107"/>
      <c r="I18" s="107"/>
    </row>
    <row r="20" spans="1:9" x14ac:dyDescent="0.25">
      <c r="A20" s="2" t="s">
        <v>153</v>
      </c>
    </row>
    <row r="22" spans="1:9" ht="42.75" x14ac:dyDescent="0.25">
      <c r="A22" s="106" t="s">
        <v>151</v>
      </c>
      <c r="B22" s="106" t="s">
        <v>106</v>
      </c>
      <c r="C22" s="106" t="s">
        <v>342</v>
      </c>
      <c r="D22" s="106" t="s">
        <v>343</v>
      </c>
    </row>
    <row r="23" spans="1:9" x14ac:dyDescent="0.25">
      <c r="A23" s="3"/>
      <c r="B23" s="3"/>
      <c r="C23" s="3"/>
      <c r="D23" s="3"/>
    </row>
    <row r="25" spans="1:9" ht="15" x14ac:dyDescent="0.25">
      <c r="A25" s="88" t="s">
        <v>431</v>
      </c>
    </row>
    <row r="27" spans="1:9" ht="42.75" x14ac:dyDescent="0.25">
      <c r="A27" s="471" t="s">
        <v>21</v>
      </c>
      <c r="B27" s="473"/>
      <c r="C27" s="106" t="s">
        <v>342</v>
      </c>
      <c r="D27" s="106" t="s">
        <v>343</v>
      </c>
    </row>
    <row r="28" spans="1:9" s="136" customFormat="1" ht="31.5" customHeight="1" x14ac:dyDescent="0.25">
      <c r="A28" s="548" t="s">
        <v>229</v>
      </c>
      <c r="B28" s="549"/>
      <c r="C28" s="124"/>
      <c r="D28" s="124"/>
      <c r="E28" s="135"/>
    </row>
    <row r="29" spans="1:9" s="136" customFormat="1" ht="41.25" customHeight="1" x14ac:dyDescent="0.25">
      <c r="A29" s="548" t="s">
        <v>249</v>
      </c>
      <c r="B29" s="549"/>
      <c r="C29" s="124"/>
      <c r="D29" s="124"/>
      <c r="E29" s="135"/>
    </row>
    <row r="30" spans="1:9" s="136" customFormat="1" ht="24.75" customHeight="1" x14ac:dyDescent="0.25">
      <c r="A30" s="550" t="s">
        <v>432</v>
      </c>
      <c r="B30" s="551"/>
      <c r="C30" s="124"/>
      <c r="D30" s="124"/>
      <c r="E30" s="135"/>
    </row>
    <row r="32" spans="1:9" ht="15" x14ac:dyDescent="0.25">
      <c r="A32" s="88" t="s">
        <v>350</v>
      </c>
    </row>
    <row r="33" spans="1:2" ht="15" x14ac:dyDescent="0.25">
      <c r="A33" s="88"/>
    </row>
    <row r="34" spans="1:2" ht="14.25" customHeight="1" x14ac:dyDescent="0.25">
      <c r="A34" s="462" t="s">
        <v>354</v>
      </c>
      <c r="B34" s="463"/>
    </row>
  </sheetData>
  <mergeCells count="13">
    <mergeCell ref="D13:F13"/>
    <mergeCell ref="G13:I13"/>
    <mergeCell ref="D14:F14"/>
    <mergeCell ref="G14:I14"/>
    <mergeCell ref="A27:B27"/>
    <mergeCell ref="A13:A15"/>
    <mergeCell ref="A18:C18"/>
    <mergeCell ref="A34:B34"/>
    <mergeCell ref="B13:B15"/>
    <mergeCell ref="C13:C15"/>
    <mergeCell ref="A28:B28"/>
    <mergeCell ref="A29:B29"/>
    <mergeCell ref="A30:B30"/>
  </mergeCells>
  <pageMargins left="0.25" right="0.25" top="0.75" bottom="0.75" header="0.3" footer="0.3"/>
  <pageSetup paperSize="9" fitToHeight="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showGridLines="0" workbookViewId="0">
      <selection activeCell="J27" sqref="C27:J31"/>
    </sheetView>
  </sheetViews>
  <sheetFormatPr baseColWidth="10" defaultRowHeight="15" x14ac:dyDescent="0.25"/>
  <cols>
    <col min="1" max="1" width="23.5703125" customWidth="1"/>
    <col min="2" max="2" width="13.140625" customWidth="1"/>
    <col min="3" max="3" width="15.140625" customWidth="1"/>
    <col min="4" max="4" width="13" customWidth="1"/>
    <col min="5" max="5" width="13.28515625" customWidth="1"/>
    <col min="6" max="6" width="13.85546875" customWidth="1"/>
  </cols>
  <sheetData>
    <row r="1" spans="1:8" x14ac:dyDescent="0.25">
      <c r="A1" s="1" t="s">
        <v>433</v>
      </c>
    </row>
    <row r="2" spans="1:8" x14ac:dyDescent="0.25">
      <c r="A2" s="98"/>
    </row>
    <row r="3" spans="1:8" x14ac:dyDescent="0.25">
      <c r="A3" s="88" t="s">
        <v>434</v>
      </c>
    </row>
    <row r="4" spans="1:8" x14ac:dyDescent="0.25">
      <c r="A4" s="7"/>
    </row>
    <row r="5" spans="1:8" x14ac:dyDescent="0.25">
      <c r="A5" s="471" t="s">
        <v>342</v>
      </c>
      <c r="B5" s="472"/>
      <c r="C5" s="472"/>
      <c r="D5" s="472"/>
      <c r="E5" s="472"/>
      <c r="F5" s="472"/>
      <c r="G5" s="472"/>
      <c r="H5" s="473"/>
    </row>
    <row r="6" spans="1:8" ht="27.75" customHeight="1" x14ac:dyDescent="0.25">
      <c r="A6" s="469" t="s">
        <v>435</v>
      </c>
      <c r="B6" s="469" t="s">
        <v>73</v>
      </c>
      <c r="C6" s="469" t="s">
        <v>436</v>
      </c>
      <c r="D6" s="469" t="s">
        <v>442</v>
      </c>
      <c r="E6" s="469" t="s">
        <v>437</v>
      </c>
      <c r="F6" s="469" t="s">
        <v>67</v>
      </c>
      <c r="G6" s="471" t="s">
        <v>438</v>
      </c>
      <c r="H6" s="473"/>
    </row>
    <row r="7" spans="1:8" ht="20.25" customHeight="1" x14ac:dyDescent="0.25">
      <c r="A7" s="470"/>
      <c r="B7" s="470"/>
      <c r="C7" s="470"/>
      <c r="D7" s="470" t="s">
        <v>439</v>
      </c>
      <c r="E7" s="470"/>
      <c r="F7" s="470"/>
      <c r="G7" s="106" t="s">
        <v>440</v>
      </c>
      <c r="H7" s="106" t="s">
        <v>441</v>
      </c>
    </row>
    <row r="8" spans="1:8" x14ac:dyDescent="0.25">
      <c r="A8" s="17"/>
      <c r="B8" s="17"/>
      <c r="C8" s="17"/>
      <c r="D8" s="17"/>
      <c r="E8" s="17"/>
      <c r="F8" s="17"/>
      <c r="G8" s="17"/>
      <c r="H8" s="17"/>
    </row>
    <row r="9" spans="1:8" x14ac:dyDescent="0.25">
      <c r="A9" s="17"/>
      <c r="B9" s="17"/>
      <c r="C9" s="17"/>
      <c r="D9" s="17"/>
      <c r="E9" s="17"/>
      <c r="F9" s="17"/>
      <c r="G9" s="17"/>
      <c r="H9" s="17"/>
    </row>
    <row r="10" spans="1:8" ht="15.75" thickBot="1" x14ac:dyDescent="0.3">
      <c r="A10" s="96"/>
      <c r="B10" s="96"/>
      <c r="C10" s="96"/>
      <c r="D10" s="96"/>
      <c r="E10" s="96"/>
      <c r="F10" s="96"/>
      <c r="G10" s="96"/>
      <c r="H10" s="96"/>
    </row>
    <row r="11" spans="1:8" ht="15.75" thickTop="1" x14ac:dyDescent="0.25">
      <c r="A11" s="553" t="s">
        <v>12</v>
      </c>
      <c r="B11" s="554"/>
      <c r="C11" s="118"/>
      <c r="D11" s="118"/>
      <c r="E11" s="118"/>
      <c r="F11" s="118"/>
      <c r="G11" s="118"/>
      <c r="H11" s="118"/>
    </row>
    <row r="13" spans="1:8" x14ac:dyDescent="0.25">
      <c r="A13" s="88" t="s">
        <v>443</v>
      </c>
    </row>
    <row r="15" spans="1:8" x14ac:dyDescent="0.25">
      <c r="A15" s="471" t="s">
        <v>342</v>
      </c>
      <c r="B15" s="472"/>
      <c r="C15" s="472"/>
      <c r="D15" s="472"/>
      <c r="E15" s="473"/>
    </row>
    <row r="16" spans="1:8" x14ac:dyDescent="0.25">
      <c r="A16" s="469" t="s">
        <v>21</v>
      </c>
      <c r="B16" s="471" t="s">
        <v>444</v>
      </c>
      <c r="C16" s="472"/>
      <c r="D16" s="473"/>
      <c r="E16" s="469" t="s">
        <v>12</v>
      </c>
    </row>
    <row r="17" spans="1:5" x14ac:dyDescent="0.25">
      <c r="A17" s="470"/>
      <c r="B17" s="106" t="s">
        <v>74</v>
      </c>
      <c r="C17" s="106" t="s">
        <v>75</v>
      </c>
      <c r="D17" s="106" t="s">
        <v>76</v>
      </c>
      <c r="E17" s="470"/>
    </row>
    <row r="18" spans="1:5" x14ac:dyDescent="0.25">
      <c r="A18" s="17" t="s">
        <v>77</v>
      </c>
      <c r="B18" s="17"/>
      <c r="C18" s="17"/>
      <c r="D18" s="17"/>
      <c r="E18" s="17"/>
    </row>
    <row r="19" spans="1:5" x14ac:dyDescent="0.25">
      <c r="A19" s="17" t="s">
        <v>445</v>
      </c>
      <c r="B19" s="17"/>
      <c r="C19" s="17"/>
      <c r="D19" s="17"/>
      <c r="E19" s="17"/>
    </row>
    <row r="20" spans="1:5" ht="15.75" thickBot="1" x14ac:dyDescent="0.3">
      <c r="A20" s="96" t="s">
        <v>446</v>
      </c>
      <c r="B20" s="96"/>
      <c r="C20" s="96"/>
      <c r="D20" s="96"/>
      <c r="E20" s="96"/>
    </row>
    <row r="21" spans="1:5" ht="29.25" thickTop="1" x14ac:dyDescent="0.25">
      <c r="A21" s="118" t="s">
        <v>447</v>
      </c>
      <c r="B21" s="118"/>
      <c r="C21" s="118"/>
      <c r="D21" s="118"/>
      <c r="E21" s="118"/>
    </row>
    <row r="22" spans="1:5" x14ac:dyDescent="0.25">
      <c r="A22" s="17"/>
      <c r="B22" s="17"/>
      <c r="C22" s="17"/>
      <c r="D22" s="17"/>
      <c r="E22" s="17"/>
    </row>
    <row r="23" spans="1:5" x14ac:dyDescent="0.25">
      <c r="A23" s="17" t="s">
        <v>448</v>
      </c>
      <c r="B23" s="17"/>
      <c r="C23" s="17"/>
      <c r="D23" s="17"/>
      <c r="E23" s="17"/>
    </row>
    <row r="24" spans="1:5" x14ac:dyDescent="0.25">
      <c r="A24" s="17" t="s">
        <v>445</v>
      </c>
      <c r="B24" s="17"/>
      <c r="C24" s="17"/>
      <c r="D24" s="17"/>
      <c r="E24" s="17"/>
    </row>
    <row r="25" spans="1:5" x14ac:dyDescent="0.25">
      <c r="A25" s="17" t="s">
        <v>446</v>
      </c>
      <c r="B25" s="17"/>
      <c r="C25" s="17"/>
      <c r="D25" s="17"/>
      <c r="E25" s="17"/>
    </row>
    <row r="26" spans="1:5" ht="15.75" thickBot="1" x14ac:dyDescent="0.3">
      <c r="A26" s="96" t="s">
        <v>449</v>
      </c>
      <c r="B26" s="96"/>
      <c r="C26" s="96"/>
      <c r="D26" s="96"/>
      <c r="E26" s="96"/>
    </row>
    <row r="27" spans="1:5" ht="43.5" thickTop="1" x14ac:dyDescent="0.25">
      <c r="A27" s="118" t="s">
        <v>450</v>
      </c>
      <c r="B27" s="118"/>
      <c r="C27" s="118"/>
      <c r="D27" s="118"/>
      <c r="E27" s="118"/>
    </row>
    <row r="28" spans="1:5" x14ac:dyDescent="0.25">
      <c r="A28" s="17"/>
      <c r="B28" s="17"/>
      <c r="C28" s="17"/>
      <c r="D28" s="17"/>
      <c r="E28" s="17"/>
    </row>
    <row r="29" spans="1:5" x14ac:dyDescent="0.25">
      <c r="A29" s="17" t="s">
        <v>451</v>
      </c>
      <c r="B29" s="17"/>
      <c r="C29" s="17"/>
      <c r="D29" s="17"/>
      <c r="E29" s="17"/>
    </row>
    <row r="30" spans="1:5" x14ac:dyDescent="0.25">
      <c r="A30" s="17" t="s">
        <v>78</v>
      </c>
      <c r="B30" s="17"/>
      <c r="C30" s="17"/>
      <c r="D30" s="17"/>
      <c r="E30" s="17"/>
    </row>
    <row r="31" spans="1:5" ht="15.75" thickBot="1" x14ac:dyDescent="0.3">
      <c r="A31" s="96" t="s">
        <v>452</v>
      </c>
      <c r="B31" s="96"/>
      <c r="C31" s="96"/>
      <c r="D31" s="96"/>
      <c r="E31" s="96"/>
    </row>
    <row r="32" spans="1:5" ht="15.75" thickTop="1" x14ac:dyDescent="0.25">
      <c r="A32" s="118" t="s">
        <v>453</v>
      </c>
      <c r="B32" s="118"/>
      <c r="C32" s="118"/>
      <c r="D32" s="118"/>
      <c r="E32" s="118"/>
    </row>
    <row r="34" spans="1:5" x14ac:dyDescent="0.25">
      <c r="A34" s="471" t="s">
        <v>343</v>
      </c>
      <c r="B34" s="472"/>
      <c r="C34" s="472"/>
      <c r="D34" s="472"/>
      <c r="E34" s="473"/>
    </row>
    <row r="35" spans="1:5" x14ac:dyDescent="0.25">
      <c r="A35" s="469" t="s">
        <v>21</v>
      </c>
      <c r="B35" s="471" t="s">
        <v>444</v>
      </c>
      <c r="C35" s="472"/>
      <c r="D35" s="473"/>
      <c r="E35" s="469" t="s">
        <v>12</v>
      </c>
    </row>
    <row r="36" spans="1:5" x14ac:dyDescent="0.25">
      <c r="A36" s="470"/>
      <c r="B36" s="106" t="s">
        <v>74</v>
      </c>
      <c r="C36" s="106" t="s">
        <v>75</v>
      </c>
      <c r="D36" s="106" t="s">
        <v>76</v>
      </c>
      <c r="E36" s="470"/>
    </row>
    <row r="37" spans="1:5" x14ac:dyDescent="0.25">
      <c r="A37" s="17" t="s">
        <v>77</v>
      </c>
      <c r="B37" s="17"/>
      <c r="C37" s="17"/>
      <c r="D37" s="17"/>
      <c r="E37" s="17"/>
    </row>
    <row r="38" spans="1:5" x14ac:dyDescent="0.25">
      <c r="A38" s="17" t="s">
        <v>445</v>
      </c>
      <c r="B38" s="17"/>
      <c r="C38" s="17"/>
      <c r="D38" s="17"/>
      <c r="E38" s="17"/>
    </row>
    <row r="39" spans="1:5" ht="15.75" thickBot="1" x14ac:dyDescent="0.3">
      <c r="A39" s="96" t="s">
        <v>446</v>
      </c>
      <c r="B39" s="96"/>
      <c r="C39" s="96"/>
      <c r="D39" s="96"/>
      <c r="E39" s="96"/>
    </row>
    <row r="40" spans="1:5" ht="29.25" thickTop="1" x14ac:dyDescent="0.25">
      <c r="A40" s="118" t="s">
        <v>447</v>
      </c>
      <c r="B40" s="118"/>
      <c r="C40" s="118"/>
      <c r="D40" s="118"/>
      <c r="E40" s="118"/>
    </row>
    <row r="41" spans="1:5" x14ac:dyDescent="0.25">
      <c r="A41" s="17"/>
      <c r="B41" s="17"/>
      <c r="C41" s="17"/>
      <c r="D41" s="17"/>
      <c r="E41" s="17"/>
    </row>
    <row r="42" spans="1:5" x14ac:dyDescent="0.25">
      <c r="A42" s="17" t="s">
        <v>448</v>
      </c>
      <c r="B42" s="17"/>
      <c r="C42" s="17"/>
      <c r="D42" s="17"/>
      <c r="E42" s="17"/>
    </row>
    <row r="43" spans="1:5" x14ac:dyDescent="0.25">
      <c r="A43" s="17" t="s">
        <v>445</v>
      </c>
      <c r="B43" s="17"/>
      <c r="C43" s="17"/>
      <c r="D43" s="17"/>
      <c r="E43" s="17"/>
    </row>
    <row r="44" spans="1:5" x14ac:dyDescent="0.25">
      <c r="A44" s="17" t="s">
        <v>446</v>
      </c>
      <c r="B44" s="17"/>
      <c r="C44" s="17"/>
      <c r="D44" s="17"/>
      <c r="E44" s="17"/>
    </row>
    <row r="45" spans="1:5" ht="15.75" thickBot="1" x14ac:dyDescent="0.3">
      <c r="A45" s="96" t="s">
        <v>449</v>
      </c>
      <c r="B45" s="96"/>
      <c r="C45" s="96"/>
      <c r="D45" s="96"/>
      <c r="E45" s="96"/>
    </row>
    <row r="46" spans="1:5" ht="43.5" thickTop="1" x14ac:dyDescent="0.25">
      <c r="A46" s="118" t="s">
        <v>450</v>
      </c>
      <c r="B46" s="118"/>
      <c r="C46" s="118"/>
      <c r="D46" s="118"/>
      <c r="E46" s="118"/>
    </row>
    <row r="47" spans="1:5" x14ac:dyDescent="0.25">
      <c r="A47" s="17"/>
      <c r="B47" s="17"/>
      <c r="C47" s="17"/>
      <c r="D47" s="17"/>
      <c r="E47" s="17"/>
    </row>
    <row r="48" spans="1:5" x14ac:dyDescent="0.25">
      <c r="A48" s="17" t="s">
        <v>451</v>
      </c>
      <c r="B48" s="17"/>
      <c r="C48" s="17"/>
      <c r="D48" s="17"/>
      <c r="E48" s="17"/>
    </row>
    <row r="49" spans="1:6" x14ac:dyDescent="0.25">
      <c r="A49" s="17" t="s">
        <v>78</v>
      </c>
      <c r="B49" s="17"/>
      <c r="C49" s="17"/>
      <c r="D49" s="17"/>
      <c r="E49" s="17"/>
    </row>
    <row r="50" spans="1:6" ht="15.75" thickBot="1" x14ac:dyDescent="0.3">
      <c r="A50" s="96" t="s">
        <v>452</v>
      </c>
      <c r="B50" s="96"/>
      <c r="C50" s="96"/>
      <c r="D50" s="96"/>
      <c r="E50" s="96"/>
    </row>
    <row r="51" spans="1:6" ht="15.75" thickTop="1" x14ac:dyDescent="0.25">
      <c r="A51" s="118" t="s">
        <v>453</v>
      </c>
      <c r="B51" s="118"/>
      <c r="C51" s="118"/>
      <c r="D51" s="118"/>
      <c r="E51" s="118"/>
    </row>
    <row r="52" spans="1:6" x14ac:dyDescent="0.25">
      <c r="A52" s="32"/>
      <c r="B52" s="32"/>
      <c r="C52" s="32"/>
      <c r="D52" s="32"/>
      <c r="E52" s="32"/>
    </row>
    <row r="53" spans="1:6" x14ac:dyDescent="0.25">
      <c r="A53" s="88" t="s">
        <v>454</v>
      </c>
    </row>
    <row r="55" spans="1:6" ht="42.75" x14ac:dyDescent="0.25">
      <c r="A55" s="106" t="s">
        <v>455</v>
      </c>
      <c r="B55" s="106" t="s">
        <v>456</v>
      </c>
      <c r="C55" s="106" t="s">
        <v>342</v>
      </c>
      <c r="D55" s="106" t="s">
        <v>343</v>
      </c>
    </row>
    <row r="56" spans="1:6" x14ac:dyDescent="0.25">
      <c r="A56" s="17"/>
      <c r="B56" s="17"/>
      <c r="C56" s="17"/>
      <c r="D56" s="17"/>
    </row>
    <row r="57" spans="1:6" x14ac:dyDescent="0.25">
      <c r="A57" s="17"/>
      <c r="B57" s="17"/>
      <c r="C57" s="17"/>
      <c r="D57" s="17"/>
    </row>
    <row r="59" spans="1:6" ht="32.25" customHeight="1" x14ac:dyDescent="0.25">
      <c r="A59" s="469" t="s">
        <v>455</v>
      </c>
      <c r="B59" s="469" t="s">
        <v>457</v>
      </c>
      <c r="C59" s="471" t="s">
        <v>342</v>
      </c>
      <c r="D59" s="473"/>
      <c r="E59" s="471" t="s">
        <v>343</v>
      </c>
      <c r="F59" s="473"/>
    </row>
    <row r="60" spans="1:6" x14ac:dyDescent="0.25">
      <c r="A60" s="470"/>
      <c r="B60" s="470"/>
      <c r="C60" s="106" t="s">
        <v>3</v>
      </c>
      <c r="D60" s="106" t="s">
        <v>458</v>
      </c>
      <c r="E60" s="106" t="s">
        <v>3</v>
      </c>
      <c r="F60" s="106" t="s">
        <v>458</v>
      </c>
    </row>
    <row r="61" spans="1:6" x14ac:dyDescent="0.25">
      <c r="A61" s="17"/>
      <c r="B61" s="17"/>
      <c r="C61" s="17"/>
      <c r="D61" s="17"/>
      <c r="E61" s="17"/>
      <c r="F61" s="17"/>
    </row>
    <row r="62" spans="1:6" ht="15.75" thickBot="1" x14ac:dyDescent="0.3">
      <c r="A62" s="96"/>
      <c r="B62" s="96"/>
      <c r="C62" s="96"/>
      <c r="D62" s="96"/>
      <c r="E62" s="96"/>
      <c r="F62" s="96"/>
    </row>
    <row r="63" spans="1:6" ht="15.75" thickTop="1" x14ac:dyDescent="0.25">
      <c r="A63" s="94" t="s">
        <v>12</v>
      </c>
      <c r="B63" s="94"/>
      <c r="C63" s="94"/>
      <c r="D63" s="94"/>
      <c r="E63" s="94"/>
      <c r="F63" s="94"/>
    </row>
    <row r="65" spans="1:2" s="2" customFormat="1" x14ac:dyDescent="0.25">
      <c r="A65" s="88" t="s">
        <v>350</v>
      </c>
    </row>
    <row r="66" spans="1:2" s="2" customFormat="1" x14ac:dyDescent="0.25">
      <c r="A66" s="88"/>
    </row>
    <row r="67" spans="1:2" s="2" customFormat="1" ht="14.25" customHeight="1" x14ac:dyDescent="0.25">
      <c r="A67" s="462" t="s">
        <v>354</v>
      </c>
      <c r="B67" s="463"/>
    </row>
  </sheetData>
  <mergeCells count="22">
    <mergeCell ref="A67:B67"/>
    <mergeCell ref="A34:E34"/>
    <mergeCell ref="A35:A36"/>
    <mergeCell ref="B35:D35"/>
    <mergeCell ref="E35:E36"/>
    <mergeCell ref="A59:A60"/>
    <mergeCell ref="B59:B60"/>
    <mergeCell ref="C59:D59"/>
    <mergeCell ref="E59:F59"/>
    <mergeCell ref="A11:B11"/>
    <mergeCell ref="A15:E15"/>
    <mergeCell ref="A16:A17"/>
    <mergeCell ref="B16:D16"/>
    <mergeCell ref="E16:E17"/>
    <mergeCell ref="A5:H5"/>
    <mergeCell ref="A6:A7"/>
    <mergeCell ref="B6:B7"/>
    <mergeCell ref="C6:C7"/>
    <mergeCell ref="E6:E7"/>
    <mergeCell ref="F6:F7"/>
    <mergeCell ref="G6:H6"/>
    <mergeCell ref="D6:D7"/>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showGridLines="0" workbookViewId="0">
      <selection activeCell="N20" sqref="N20"/>
    </sheetView>
  </sheetViews>
  <sheetFormatPr baseColWidth="10" defaultRowHeight="15" x14ac:dyDescent="0.25"/>
  <sheetData>
    <row r="1" spans="1:1" x14ac:dyDescent="0.25">
      <c r="A1" s="1" t="s">
        <v>459</v>
      </c>
    </row>
    <row r="2" spans="1:1" x14ac:dyDescent="0.25">
      <c r="A2" s="2"/>
    </row>
    <row r="3" spans="1:1" x14ac:dyDescent="0.25">
      <c r="A3" s="2" t="s">
        <v>420</v>
      </c>
    </row>
  </sheetData>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B1:K37"/>
  <sheetViews>
    <sheetView showGridLines="0" topLeftCell="A19" zoomScaleNormal="100" workbookViewId="0">
      <selection activeCell="E26" sqref="E26"/>
    </sheetView>
  </sheetViews>
  <sheetFormatPr baseColWidth="10" defaultColWidth="11.42578125" defaultRowHeight="16.5" x14ac:dyDescent="0.25"/>
  <cols>
    <col min="1" max="1" width="11.42578125" style="2"/>
    <col min="2" max="2" width="12" style="208" customWidth="1"/>
    <col min="3" max="3" width="25.5703125" style="208" customWidth="1"/>
    <col min="4" max="9" width="16.5703125" style="208" customWidth="1"/>
    <col min="10" max="11" width="11.42578125" style="208"/>
    <col min="12" max="16384" width="11.42578125" style="2"/>
  </cols>
  <sheetData>
    <row r="1" spans="2:9" x14ac:dyDescent="0.25">
      <c r="B1" s="204" t="s">
        <v>460</v>
      </c>
      <c r="C1" s="204"/>
      <c r="D1" s="204"/>
      <c r="E1" s="204"/>
      <c r="F1" s="204"/>
      <c r="G1" s="204"/>
    </row>
    <row r="2" spans="2:9" x14ac:dyDescent="0.25">
      <c r="B2" s="176"/>
    </row>
    <row r="3" spans="2:9" x14ac:dyDescent="0.25">
      <c r="B3" s="207" t="s">
        <v>147</v>
      </c>
    </row>
    <row r="4" spans="2:9" x14ac:dyDescent="0.25">
      <c r="B4" s="176"/>
    </row>
    <row r="5" spans="2:9" ht="14.25" customHeight="1" x14ac:dyDescent="0.25">
      <c r="B5" s="532" t="s">
        <v>97</v>
      </c>
      <c r="C5" s="532" t="s">
        <v>2</v>
      </c>
      <c r="D5" s="534" t="s">
        <v>342</v>
      </c>
      <c r="E5" s="534"/>
      <c r="F5" s="534"/>
      <c r="G5" s="534" t="s">
        <v>343</v>
      </c>
      <c r="H5" s="534"/>
      <c r="I5" s="534"/>
    </row>
    <row r="6" spans="2:9" ht="33" x14ac:dyDescent="0.25">
      <c r="B6" s="533"/>
      <c r="C6" s="533"/>
      <c r="D6" s="311" t="s">
        <v>149</v>
      </c>
      <c r="E6" s="311" t="s">
        <v>504</v>
      </c>
      <c r="F6" s="311" t="s">
        <v>98</v>
      </c>
      <c r="G6" s="311" t="s">
        <v>149</v>
      </c>
      <c r="H6" s="311" t="s">
        <v>504</v>
      </c>
      <c r="I6" s="311" t="s">
        <v>98</v>
      </c>
    </row>
    <row r="7" spans="2:9" x14ac:dyDescent="0.25">
      <c r="B7" s="218">
        <v>8</v>
      </c>
      <c r="C7" s="285" t="s">
        <v>556</v>
      </c>
      <c r="D7" s="362">
        <v>7206832</v>
      </c>
      <c r="E7" s="362">
        <v>8662769</v>
      </c>
      <c r="F7" s="362">
        <f>+D7-E7</f>
        <v>-1455937</v>
      </c>
      <c r="G7" s="362">
        <v>9027606</v>
      </c>
      <c r="H7" s="362">
        <v>10051119</v>
      </c>
      <c r="I7" s="362">
        <f>+G7-H7</f>
        <v>-1023513</v>
      </c>
    </row>
    <row r="8" spans="2:9" x14ac:dyDescent="0.25">
      <c r="B8" s="218">
        <v>9</v>
      </c>
      <c r="C8" s="285" t="s">
        <v>555</v>
      </c>
      <c r="D8" s="362">
        <v>409300478</v>
      </c>
      <c r="E8" s="362">
        <v>409300478</v>
      </c>
      <c r="F8" s="362">
        <f>+D8-E8</f>
        <v>0</v>
      </c>
      <c r="G8" s="362">
        <v>388418204</v>
      </c>
      <c r="H8" s="362">
        <v>387827188</v>
      </c>
      <c r="I8" s="362">
        <f>+G8-H8</f>
        <v>591016</v>
      </c>
    </row>
    <row r="9" spans="2:9" ht="17.25" thickBot="1" x14ac:dyDescent="0.3">
      <c r="B9" s="415"/>
      <c r="C9" s="416"/>
      <c r="D9" s="422"/>
      <c r="E9" s="422"/>
      <c r="F9" s="422"/>
      <c r="G9" s="364"/>
      <c r="H9" s="364"/>
      <c r="I9" s="364"/>
    </row>
    <row r="10" spans="2:9" ht="17.25" thickTop="1" x14ac:dyDescent="0.25">
      <c r="B10" s="555" t="s">
        <v>12</v>
      </c>
      <c r="C10" s="556"/>
      <c r="D10" s="289">
        <f>SUM(D7:D9)</f>
        <v>416507310</v>
      </c>
      <c r="E10" s="289">
        <f>SUM(E7:E9)</f>
        <v>417963247</v>
      </c>
      <c r="F10" s="289">
        <f>SUM(F7:F9)</f>
        <v>-1455937</v>
      </c>
      <c r="G10" s="289">
        <f t="shared" ref="G10:I10" si="0">SUM(G7:G9)</f>
        <v>397445810</v>
      </c>
      <c r="H10" s="289">
        <f t="shared" si="0"/>
        <v>397878307</v>
      </c>
      <c r="I10" s="289">
        <f t="shared" si="0"/>
        <v>-432497</v>
      </c>
    </row>
    <row r="11" spans="2:9" x14ac:dyDescent="0.25">
      <c r="B11" s="176"/>
    </row>
    <row r="12" spans="2:9" ht="29.25" customHeight="1" x14ac:dyDescent="0.25">
      <c r="B12" s="532" t="s">
        <v>97</v>
      </c>
      <c r="C12" s="532" t="s">
        <v>2</v>
      </c>
      <c r="D12" s="534" t="s">
        <v>461</v>
      </c>
      <c r="E12" s="534"/>
      <c r="F12" s="534"/>
      <c r="G12" s="534" t="s">
        <v>462</v>
      </c>
      <c r="H12" s="534"/>
      <c r="I12" s="534"/>
    </row>
    <row r="13" spans="2:9" ht="33" x14ac:dyDescent="0.25">
      <c r="B13" s="533"/>
      <c r="C13" s="533"/>
      <c r="D13" s="311" t="s">
        <v>149</v>
      </c>
      <c r="E13" s="311" t="s">
        <v>504</v>
      </c>
      <c r="F13" s="311" t="s">
        <v>98</v>
      </c>
      <c r="G13" s="311" t="s">
        <v>149</v>
      </c>
      <c r="H13" s="311" t="s">
        <v>504</v>
      </c>
      <c r="I13" s="311" t="s">
        <v>98</v>
      </c>
    </row>
    <row r="14" spans="2:9" x14ac:dyDescent="0.25">
      <c r="B14" s="417"/>
      <c r="C14" s="418"/>
      <c r="D14" s="417"/>
      <c r="E14" s="417"/>
      <c r="F14" s="417"/>
      <c r="G14" s="417"/>
      <c r="H14" s="417"/>
      <c r="I14" s="417"/>
    </row>
    <row r="15" spans="2:9" x14ac:dyDescent="0.25">
      <c r="B15" s="417"/>
      <c r="C15" s="418"/>
      <c r="D15" s="417"/>
      <c r="E15" s="417"/>
      <c r="F15" s="417"/>
      <c r="G15" s="417"/>
      <c r="H15" s="417"/>
      <c r="I15" s="417"/>
    </row>
    <row r="16" spans="2:9" ht="17.25" thickBot="1" x14ac:dyDescent="0.3">
      <c r="B16" s="415"/>
      <c r="C16" s="416"/>
      <c r="D16" s="415"/>
      <c r="E16" s="415"/>
      <c r="F16" s="415"/>
      <c r="G16" s="415"/>
      <c r="H16" s="415"/>
      <c r="I16" s="415"/>
    </row>
    <row r="17" spans="2:11" ht="17.25" thickTop="1" x14ac:dyDescent="0.25">
      <c r="B17" s="557" t="s">
        <v>12</v>
      </c>
      <c r="C17" s="558"/>
      <c r="D17" s="419"/>
      <c r="E17" s="419"/>
      <c r="F17" s="419"/>
      <c r="G17" s="419"/>
      <c r="H17" s="419"/>
      <c r="I17" s="419"/>
    </row>
    <row r="18" spans="2:11" x14ac:dyDescent="0.25">
      <c r="B18" s="414"/>
      <c r="C18" s="414"/>
      <c r="D18" s="414"/>
      <c r="E18" s="414"/>
      <c r="F18" s="414"/>
      <c r="G18" s="414"/>
      <c r="H18" s="414"/>
      <c r="I18" s="414"/>
    </row>
    <row r="19" spans="2:11" x14ac:dyDescent="0.25">
      <c r="B19" s="207" t="s">
        <v>148</v>
      </c>
    </row>
    <row r="20" spans="2:11" x14ac:dyDescent="0.25">
      <c r="B20" s="176"/>
    </row>
    <row r="21" spans="2:11" ht="14.25" customHeight="1" x14ac:dyDescent="0.25">
      <c r="B21" s="532" t="s">
        <v>97</v>
      </c>
      <c r="C21" s="532" t="s">
        <v>2</v>
      </c>
      <c r="D21" s="534" t="s">
        <v>342</v>
      </c>
      <c r="E21" s="534"/>
      <c r="F21" s="534"/>
      <c r="G21" s="534" t="s">
        <v>343</v>
      </c>
      <c r="H21" s="534"/>
      <c r="I21" s="534"/>
    </row>
    <row r="22" spans="2:11" ht="33" x14ac:dyDescent="0.25">
      <c r="B22" s="533"/>
      <c r="C22" s="533"/>
      <c r="D22" s="311" t="s">
        <v>149</v>
      </c>
      <c r="E22" s="311" t="s">
        <v>504</v>
      </c>
      <c r="F22" s="311" t="s">
        <v>98</v>
      </c>
      <c r="G22" s="311" t="s">
        <v>149</v>
      </c>
      <c r="H22" s="311" t="s">
        <v>504</v>
      </c>
      <c r="I22" s="311" t="s">
        <v>98</v>
      </c>
    </row>
    <row r="23" spans="2:11" s="13" customFormat="1" x14ac:dyDescent="0.25">
      <c r="B23" s="279">
        <v>21</v>
      </c>
      <c r="C23" s="280" t="s">
        <v>600</v>
      </c>
      <c r="D23" s="362">
        <v>416507310</v>
      </c>
      <c r="E23" s="362">
        <v>415963968</v>
      </c>
      <c r="F23" s="362">
        <f>+D23-E23</f>
        <v>543342</v>
      </c>
      <c r="G23" s="362">
        <v>397445810</v>
      </c>
      <c r="H23" s="362">
        <v>396964783</v>
      </c>
      <c r="I23" s="362">
        <f>+G23-H23</f>
        <v>481027</v>
      </c>
      <c r="J23" s="210"/>
      <c r="K23" s="210"/>
    </row>
    <row r="24" spans="2:11" s="13" customFormat="1" x14ac:dyDescent="0.25">
      <c r="B24" s="420"/>
      <c r="C24" s="421"/>
      <c r="D24" s="405"/>
      <c r="E24" s="405"/>
      <c r="F24" s="405"/>
      <c r="G24" s="405"/>
      <c r="H24" s="405"/>
      <c r="I24" s="405"/>
      <c r="J24" s="210"/>
      <c r="K24" s="210"/>
    </row>
    <row r="25" spans="2:11" ht="17.25" thickBot="1" x14ac:dyDescent="0.3">
      <c r="B25" s="415"/>
      <c r="C25" s="416"/>
      <c r="D25" s="423"/>
      <c r="E25" s="423"/>
      <c r="F25" s="423"/>
      <c r="G25" s="423"/>
      <c r="H25" s="423"/>
      <c r="I25" s="423"/>
    </row>
    <row r="26" spans="2:11" ht="17.25" thickTop="1" x14ac:dyDescent="0.25">
      <c r="B26" s="555" t="s">
        <v>12</v>
      </c>
      <c r="C26" s="556"/>
      <c r="D26" s="289">
        <f>SUM(D23:D25)</f>
        <v>416507310</v>
      </c>
      <c r="E26" s="289">
        <f t="shared" ref="E26:F26" si="1">SUM(E23:E25)</f>
        <v>415963968</v>
      </c>
      <c r="F26" s="289">
        <f t="shared" si="1"/>
        <v>543342</v>
      </c>
      <c r="G26" s="289">
        <f t="shared" ref="G26" si="2">SUM(G23:G25)</f>
        <v>397445810</v>
      </c>
      <c r="H26" s="289">
        <f t="shared" ref="H26" si="3">SUM(H23:H25)</f>
        <v>396964783</v>
      </c>
      <c r="I26" s="289">
        <f t="shared" ref="I26" si="4">SUM(I23:I25)</f>
        <v>481027</v>
      </c>
    </row>
    <row r="27" spans="2:11" x14ac:dyDescent="0.25">
      <c r="B27" s="414"/>
      <c r="C27" s="414"/>
      <c r="D27" s="414"/>
      <c r="E27" s="414"/>
      <c r="F27" s="414"/>
      <c r="G27" s="414"/>
      <c r="H27" s="414"/>
      <c r="I27" s="414"/>
    </row>
    <row r="28" spans="2:11" ht="31.5" customHeight="1" x14ac:dyDescent="0.25">
      <c r="B28" s="532" t="s">
        <v>97</v>
      </c>
      <c r="C28" s="532" t="s">
        <v>2</v>
      </c>
      <c r="D28" s="534" t="s">
        <v>461</v>
      </c>
      <c r="E28" s="534"/>
      <c r="F28" s="534"/>
      <c r="G28" s="534" t="s">
        <v>462</v>
      </c>
      <c r="H28" s="534"/>
      <c r="I28" s="534"/>
    </row>
    <row r="29" spans="2:11" ht="33" x14ac:dyDescent="0.25">
      <c r="B29" s="533"/>
      <c r="C29" s="533"/>
      <c r="D29" s="311" t="s">
        <v>149</v>
      </c>
      <c r="E29" s="311" t="s">
        <v>504</v>
      </c>
      <c r="F29" s="311" t="s">
        <v>98</v>
      </c>
      <c r="G29" s="311" t="s">
        <v>149</v>
      </c>
      <c r="H29" s="311" t="s">
        <v>504</v>
      </c>
      <c r="I29" s="311" t="s">
        <v>98</v>
      </c>
    </row>
    <row r="30" spans="2:11" s="13" customFormat="1" x14ac:dyDescent="0.25">
      <c r="B30" s="420"/>
      <c r="C30" s="421"/>
      <c r="D30" s="417"/>
      <c r="E30" s="417"/>
      <c r="F30" s="417"/>
      <c r="G30" s="417"/>
      <c r="H30" s="417"/>
      <c r="I30" s="417"/>
      <c r="J30" s="210"/>
      <c r="K30" s="210"/>
    </row>
    <row r="31" spans="2:11" s="13" customFormat="1" x14ac:dyDescent="0.25">
      <c r="B31" s="420"/>
      <c r="C31" s="421"/>
      <c r="D31" s="417"/>
      <c r="E31" s="417"/>
      <c r="F31" s="417"/>
      <c r="G31" s="417"/>
      <c r="H31" s="417"/>
      <c r="I31" s="417"/>
      <c r="J31" s="210"/>
      <c r="K31" s="210"/>
    </row>
    <row r="32" spans="2:11" ht="17.25" thickBot="1" x14ac:dyDescent="0.3">
      <c r="B32" s="415"/>
      <c r="C32" s="416"/>
      <c r="D32" s="415"/>
      <c r="E32" s="415"/>
      <c r="F32" s="415"/>
      <c r="G32" s="415"/>
      <c r="H32" s="415"/>
      <c r="I32" s="415"/>
    </row>
    <row r="33" spans="2:9" ht="17.25" thickTop="1" x14ac:dyDescent="0.25">
      <c r="B33" s="557" t="s">
        <v>12</v>
      </c>
      <c r="C33" s="558"/>
      <c r="D33" s="419"/>
      <c r="E33" s="419"/>
      <c r="F33" s="419"/>
      <c r="G33" s="419"/>
      <c r="H33" s="419"/>
      <c r="I33" s="419"/>
    </row>
    <row r="34" spans="2:9" x14ac:dyDescent="0.25">
      <c r="B34" s="176"/>
    </row>
    <row r="35" spans="2:9" x14ac:dyDescent="0.25">
      <c r="B35" s="207" t="s">
        <v>310</v>
      </c>
    </row>
    <row r="36" spans="2:9" x14ac:dyDescent="0.25">
      <c r="B36" s="207"/>
    </row>
    <row r="37" spans="2:9" ht="14.25" customHeight="1" x14ac:dyDescent="0.25">
      <c r="B37" s="559" t="s">
        <v>565</v>
      </c>
      <c r="C37" s="559"/>
      <c r="D37" s="559"/>
      <c r="E37" s="559"/>
      <c r="F37" s="559"/>
      <c r="G37" s="559"/>
      <c r="H37" s="559"/>
      <c r="I37" s="559"/>
    </row>
  </sheetData>
  <mergeCells count="21">
    <mergeCell ref="B33:C33"/>
    <mergeCell ref="B28:B29"/>
    <mergeCell ref="B37:I37"/>
    <mergeCell ref="G28:I28"/>
    <mergeCell ref="C12:C13"/>
    <mergeCell ref="D12:F12"/>
    <mergeCell ref="G12:I12"/>
    <mergeCell ref="D28:F28"/>
    <mergeCell ref="C28:C29"/>
    <mergeCell ref="B26:C26"/>
    <mergeCell ref="D5:F5"/>
    <mergeCell ref="G5:I5"/>
    <mergeCell ref="C21:C22"/>
    <mergeCell ref="D21:F21"/>
    <mergeCell ref="G21:I21"/>
    <mergeCell ref="C5:C6"/>
    <mergeCell ref="B10:C10"/>
    <mergeCell ref="B17:C17"/>
    <mergeCell ref="B5:B6"/>
    <mergeCell ref="B12:B13"/>
    <mergeCell ref="B21:B22"/>
  </mergeCells>
  <pageMargins left="0.25" right="0.25" top="0.75" bottom="0.75" header="0.3" footer="0.3"/>
  <pageSetup paperSize="9" scale="98" fitToHeight="0"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E21"/>
  <sheetViews>
    <sheetView showGridLines="0" topLeftCell="A7" zoomScaleNormal="100" workbookViewId="0">
      <selection activeCell="G16" sqref="G16"/>
    </sheetView>
  </sheetViews>
  <sheetFormatPr baseColWidth="10" defaultColWidth="11.42578125" defaultRowHeight="16.5" x14ac:dyDescent="0.25"/>
  <cols>
    <col min="1" max="1" width="32" style="208" customWidth="1"/>
    <col min="2" max="2" width="23.140625" style="208" customWidth="1"/>
    <col min="3" max="3" width="11.42578125" style="208"/>
    <col min="4" max="16384" width="11.42578125" style="2"/>
  </cols>
  <sheetData>
    <row r="1" spans="1:5" x14ac:dyDescent="0.25">
      <c r="A1" s="204" t="s">
        <v>418</v>
      </c>
      <c r="B1" s="204"/>
      <c r="C1" s="204"/>
      <c r="D1" s="1"/>
      <c r="E1" s="1"/>
    </row>
    <row r="2" spans="1:5" x14ac:dyDescent="0.25">
      <c r="A2" s="394"/>
      <c r="B2" s="394"/>
    </row>
    <row r="3" spans="1:5" x14ac:dyDescent="0.25">
      <c r="A3" s="207" t="s">
        <v>419</v>
      </c>
    </row>
    <row r="4" spans="1:5" x14ac:dyDescent="0.25">
      <c r="A4" s="207"/>
    </row>
    <row r="5" spans="1:5" x14ac:dyDescent="0.25">
      <c r="A5" s="493" t="s">
        <v>228</v>
      </c>
      <c r="B5" s="493"/>
    </row>
    <row r="6" spans="1:5" ht="30.75" customHeight="1" x14ac:dyDescent="0.25">
      <c r="A6" s="560" t="s">
        <v>567</v>
      </c>
      <c r="B6" s="560"/>
    </row>
    <row r="8" spans="1:5" x14ac:dyDescent="0.25">
      <c r="A8" s="207" t="s">
        <v>344</v>
      </c>
    </row>
    <row r="9" spans="1:5" x14ac:dyDescent="0.25">
      <c r="A9" s="207"/>
    </row>
    <row r="10" spans="1:5" x14ac:dyDescent="0.25">
      <c r="A10" s="207" t="s">
        <v>557</v>
      </c>
      <c r="B10" s="207"/>
    </row>
    <row r="12" spans="1:5" ht="24" customHeight="1" x14ac:dyDescent="0.25">
      <c r="A12" s="273" t="s">
        <v>558</v>
      </c>
      <c r="B12" s="383">
        <v>1999279</v>
      </c>
    </row>
    <row r="13" spans="1:5" x14ac:dyDescent="0.25">
      <c r="A13" s="273"/>
      <c r="B13" s="383"/>
    </row>
    <row r="14" spans="1:5" ht="27" customHeight="1" x14ac:dyDescent="0.25">
      <c r="A14" s="424" t="s">
        <v>601</v>
      </c>
      <c r="B14" s="425">
        <f>+B12+B13</f>
        <v>1999279</v>
      </c>
    </row>
    <row r="15" spans="1:5" x14ac:dyDescent="0.25">
      <c r="A15" s="273"/>
      <c r="B15" s="383"/>
    </row>
    <row r="16" spans="1:5" ht="27" customHeight="1" x14ac:dyDescent="0.25">
      <c r="A16" s="426" t="s">
        <v>560</v>
      </c>
      <c r="B16" s="427">
        <f>SUM(B17:B19)</f>
        <v>1024928</v>
      </c>
    </row>
    <row r="17" spans="1:2" x14ac:dyDescent="0.3">
      <c r="A17" s="273" t="s">
        <v>566</v>
      </c>
      <c r="B17" s="430">
        <v>7618628</v>
      </c>
    </row>
    <row r="18" spans="1:2" x14ac:dyDescent="0.25">
      <c r="A18" s="273" t="s">
        <v>559</v>
      </c>
      <c r="B18" s="383">
        <v>-7507224</v>
      </c>
    </row>
    <row r="19" spans="1:2" x14ac:dyDescent="0.25">
      <c r="A19" s="273" t="s">
        <v>561</v>
      </c>
      <c r="B19" s="383">
        <v>913524</v>
      </c>
    </row>
    <row r="20" spans="1:2" x14ac:dyDescent="0.25">
      <c r="A20" s="273"/>
      <c r="B20" s="383"/>
    </row>
    <row r="21" spans="1:2" ht="31.5" customHeight="1" x14ac:dyDescent="0.25">
      <c r="A21" s="428" t="s">
        <v>562</v>
      </c>
      <c r="B21" s="429">
        <f>+B16+B14</f>
        <v>3024207</v>
      </c>
    </row>
  </sheetData>
  <mergeCells count="2">
    <mergeCell ref="A5:B5"/>
    <mergeCell ref="A6:B6"/>
  </mergeCells>
  <pageMargins left="0.25" right="0.25" top="0.75" bottom="0.75" header="0.3" footer="0.3"/>
  <pageSetup paperSize="9" fitToHeight="0"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
  <sheetViews>
    <sheetView showGridLines="0" zoomScaleNormal="100" workbookViewId="0">
      <selection activeCell="A2" sqref="A2"/>
    </sheetView>
  </sheetViews>
  <sheetFormatPr baseColWidth="10" defaultColWidth="11.42578125" defaultRowHeight="14.25" x14ac:dyDescent="0.25"/>
  <cols>
    <col min="1" max="1" width="18.7109375" style="2" customWidth="1"/>
    <col min="2" max="2" width="24" style="2" customWidth="1"/>
    <col min="3" max="4" width="11.42578125" style="2"/>
    <col min="5" max="5" width="15.42578125" style="2" customWidth="1"/>
    <col min="6" max="16384" width="11.42578125" style="2"/>
  </cols>
  <sheetData>
    <row r="1" spans="1:5" ht="15" x14ac:dyDescent="0.25">
      <c r="A1" s="1" t="s">
        <v>416</v>
      </c>
      <c r="B1" s="1"/>
      <c r="C1" s="1"/>
      <c r="D1" s="1"/>
    </row>
    <row r="3" spans="1:5" ht="15" x14ac:dyDescent="0.25">
      <c r="A3" s="88" t="s">
        <v>417</v>
      </c>
    </row>
    <row r="4" spans="1:5" ht="15" x14ac:dyDescent="0.25">
      <c r="A4" s="88"/>
    </row>
    <row r="5" spans="1:5" ht="42.75" x14ac:dyDescent="0.25">
      <c r="A5" s="464" t="s">
        <v>110</v>
      </c>
      <c r="B5" s="464"/>
      <c r="C5" s="464"/>
      <c r="D5" s="464"/>
      <c r="E5" s="106" t="s">
        <v>342</v>
      </c>
    </row>
    <row r="6" spans="1:5" x14ac:dyDescent="0.25">
      <c r="A6" s="494"/>
      <c r="B6" s="494"/>
      <c r="C6" s="494"/>
      <c r="D6" s="494"/>
      <c r="E6" s="3"/>
    </row>
    <row r="7" spans="1:5" ht="15" customHeight="1" x14ac:dyDescent="0.25"/>
    <row r="8" spans="1:5" ht="15" x14ac:dyDescent="0.25">
      <c r="A8" s="88" t="s">
        <v>344</v>
      </c>
    </row>
    <row r="9" spans="1:5" ht="15" x14ac:dyDescent="0.25">
      <c r="A9" s="88"/>
    </row>
    <row r="10" spans="1:5" ht="14.25" customHeight="1" x14ac:dyDescent="0.25">
      <c r="A10" s="462" t="s">
        <v>354</v>
      </c>
      <c r="B10" s="463"/>
    </row>
  </sheetData>
  <mergeCells count="3">
    <mergeCell ref="A10:B10"/>
    <mergeCell ref="A5:D5"/>
    <mergeCell ref="A6:D6"/>
  </mergeCells>
  <pageMargins left="0.25" right="0.25" top="0.75" bottom="0.75" header="0.3" footer="0.3"/>
  <pageSetup paperSize="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A13"/>
  <sheetViews>
    <sheetView showGridLines="0" zoomScaleNormal="100" workbookViewId="0">
      <selection activeCell="D13" sqref="D13"/>
    </sheetView>
  </sheetViews>
  <sheetFormatPr baseColWidth="10" defaultColWidth="11.42578125" defaultRowHeight="14.25" x14ac:dyDescent="0.25"/>
  <cols>
    <col min="1" max="1" width="41.85546875" style="2" customWidth="1"/>
    <col min="2" max="2" width="12.42578125" style="2" bestFit="1" customWidth="1"/>
    <col min="3" max="16384" width="11.42578125" style="2"/>
  </cols>
  <sheetData>
    <row r="1" spans="1:1" ht="15" x14ac:dyDescent="0.25">
      <c r="A1" s="1" t="s">
        <v>466</v>
      </c>
    </row>
    <row r="2" spans="1:1" x14ac:dyDescent="0.25">
      <c r="A2" s="23"/>
    </row>
    <row r="3" spans="1:1" ht="15" x14ac:dyDescent="0.25">
      <c r="A3" s="88" t="s">
        <v>340</v>
      </c>
    </row>
    <row r="4" spans="1:1" ht="15" x14ac:dyDescent="0.25">
      <c r="A4" s="88"/>
    </row>
    <row r="5" spans="1:1" ht="16.5" x14ac:dyDescent="0.3">
      <c r="A5" s="177" t="s">
        <v>544</v>
      </c>
    </row>
    <row r="6" spans="1:1" x14ac:dyDescent="0.25">
      <c r="A6" s="91"/>
    </row>
    <row r="7" spans="1:1" ht="15" x14ac:dyDescent="0.25">
      <c r="A7" s="88" t="s">
        <v>142</v>
      </c>
    </row>
    <row r="8" spans="1:1" ht="15" x14ac:dyDescent="0.25">
      <c r="A8" s="88"/>
    </row>
    <row r="9" spans="1:1" ht="16.5" x14ac:dyDescent="0.3">
      <c r="A9" s="177" t="s">
        <v>545</v>
      </c>
    </row>
    <row r="10" spans="1:1" x14ac:dyDescent="0.25">
      <c r="A10" s="16"/>
    </row>
    <row r="11" spans="1:1" ht="15" x14ac:dyDescent="0.25">
      <c r="A11" s="88" t="s">
        <v>310</v>
      </c>
    </row>
    <row r="12" spans="1:1" ht="15" x14ac:dyDescent="0.25">
      <c r="A12" s="88"/>
    </row>
    <row r="13" spans="1:1" x14ac:dyDescent="0.25">
      <c r="A13" s="209" t="s">
        <v>354</v>
      </c>
    </row>
  </sheetData>
  <pageMargins left="0.25" right="0.25" top="0.75" bottom="0.75" header="0.3" footer="0.3"/>
  <pageSetup paperSize="9" fitToHeight="0"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showGridLines="0" tabSelected="1" zoomScaleNormal="100" workbookViewId="0">
      <selection activeCell="C20" sqref="C20"/>
    </sheetView>
  </sheetViews>
  <sheetFormatPr baseColWidth="10" defaultColWidth="11.42578125" defaultRowHeight="14.25" x14ac:dyDescent="0.25"/>
  <cols>
    <col min="1" max="1" width="37.28515625" style="2" customWidth="1"/>
    <col min="2" max="2" width="24" style="2" customWidth="1"/>
    <col min="3" max="3" width="16.7109375" style="2" customWidth="1"/>
    <col min="4" max="4" width="24.140625" style="2" customWidth="1"/>
    <col min="5" max="16384" width="11.42578125" style="2"/>
  </cols>
  <sheetData>
    <row r="1" spans="1:6" ht="15" x14ac:dyDescent="0.25">
      <c r="A1" s="1" t="s">
        <v>415</v>
      </c>
      <c r="B1" s="1"/>
      <c r="C1" s="1"/>
      <c r="D1" s="1"/>
    </row>
    <row r="2" spans="1:6" ht="15" customHeight="1" x14ac:dyDescent="0.25"/>
    <row r="3" spans="1:6" ht="57.75" customHeight="1" x14ac:dyDescent="0.25">
      <c r="A3" s="561" t="s">
        <v>602</v>
      </c>
      <c r="B3" s="562"/>
      <c r="C3" s="562"/>
      <c r="D3" s="562"/>
      <c r="E3" s="562"/>
      <c r="F3" s="563"/>
    </row>
    <row r="4" spans="1:6" x14ac:dyDescent="0.25">
      <c r="A4" s="434"/>
    </row>
    <row r="5" spans="1:6" x14ac:dyDescent="0.25">
      <c r="A5" s="435"/>
    </row>
  </sheetData>
  <mergeCells count="1">
    <mergeCell ref="A3:F3"/>
  </mergeCell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K187"/>
  <sheetViews>
    <sheetView showGridLines="0" topLeftCell="A140" zoomScaleNormal="100" workbookViewId="0">
      <selection activeCell="A142" sqref="A142:F161"/>
    </sheetView>
  </sheetViews>
  <sheetFormatPr baseColWidth="10" defaultColWidth="11.42578125" defaultRowHeight="16.5" x14ac:dyDescent="0.25"/>
  <cols>
    <col min="1" max="1" width="13.140625" style="214" customWidth="1"/>
    <col min="2" max="2" width="16.140625" style="208" customWidth="1"/>
    <col min="3" max="3" width="44.42578125" style="208" customWidth="1"/>
    <col min="4" max="4" width="14.5703125" style="208" customWidth="1"/>
    <col min="5" max="5" width="15" style="208" customWidth="1"/>
    <col min="6" max="6" width="14.7109375" style="208" customWidth="1"/>
    <col min="7" max="8" width="14.7109375" style="2" customWidth="1"/>
    <col min="9" max="16384" width="11.42578125" style="2"/>
  </cols>
  <sheetData>
    <row r="1" spans="1:11" x14ac:dyDescent="0.25">
      <c r="A1" s="204" t="s">
        <v>220</v>
      </c>
      <c r="B1" s="210"/>
      <c r="C1" s="204" t="s">
        <v>526</v>
      </c>
      <c r="D1" s="204"/>
      <c r="E1" s="204"/>
      <c r="F1" s="204"/>
      <c r="G1" s="1"/>
    </row>
    <row r="2" spans="1:11" x14ac:dyDescent="0.25">
      <c r="A2" s="176"/>
    </row>
    <row r="3" spans="1:11" x14ac:dyDescent="0.25">
      <c r="A3" s="213" t="s">
        <v>345</v>
      </c>
      <c r="B3" s="215"/>
      <c r="C3" s="215"/>
      <c r="D3" s="215"/>
      <c r="E3" s="215"/>
      <c r="F3" s="215"/>
    </row>
    <row r="4" spans="1:11" x14ac:dyDescent="0.25">
      <c r="A4" s="213"/>
      <c r="B4" s="215"/>
      <c r="C4" s="215"/>
      <c r="D4" s="215"/>
      <c r="E4" s="215"/>
      <c r="F4" s="215"/>
    </row>
    <row r="5" spans="1:11" s="184" customFormat="1" ht="14.25" hidden="1" customHeight="1" x14ac:dyDescent="0.25">
      <c r="A5" s="211" t="s">
        <v>514</v>
      </c>
      <c r="B5" s="212"/>
      <c r="C5" s="212"/>
      <c r="D5" s="213"/>
      <c r="E5" s="213"/>
      <c r="F5" s="213"/>
    </row>
    <row r="6" spans="1:11" hidden="1" x14ac:dyDescent="0.25">
      <c r="A6" s="216"/>
      <c r="B6" s="215"/>
      <c r="C6" s="215"/>
      <c r="D6" s="215"/>
      <c r="E6" s="215"/>
      <c r="F6" s="215"/>
    </row>
    <row r="7" spans="1:11" ht="14.25" hidden="1" customHeight="1" x14ac:dyDescent="0.25">
      <c r="A7" s="447" t="s">
        <v>5</v>
      </c>
      <c r="B7" s="447" t="s">
        <v>6</v>
      </c>
      <c r="C7" s="447" t="s">
        <v>7</v>
      </c>
      <c r="D7" s="449" t="s">
        <v>342</v>
      </c>
      <c r="E7" s="450"/>
      <c r="F7" s="451"/>
      <c r="H7" s="203"/>
    </row>
    <row r="8" spans="1:11" ht="33" hidden="1" x14ac:dyDescent="0.25">
      <c r="A8" s="448"/>
      <c r="B8" s="448"/>
      <c r="C8" s="448"/>
      <c r="D8" s="217" t="s">
        <v>8</v>
      </c>
      <c r="E8" s="217" t="s">
        <v>9</v>
      </c>
      <c r="F8" s="217" t="s">
        <v>10</v>
      </c>
      <c r="H8" s="240"/>
    </row>
    <row r="9" spans="1:11" ht="14.25" hidden="1" customHeight="1" x14ac:dyDescent="0.25">
      <c r="A9" s="218"/>
      <c r="B9" s="218"/>
      <c r="C9" s="218"/>
      <c r="D9" s="229"/>
      <c r="E9" s="229"/>
      <c r="F9" s="229"/>
      <c r="J9" s="86"/>
      <c r="K9" s="86"/>
    </row>
    <row r="10" spans="1:11" hidden="1" x14ac:dyDescent="0.25">
      <c r="A10" s="218"/>
      <c r="B10" s="218"/>
      <c r="C10" s="218"/>
      <c r="D10" s="229"/>
      <c r="E10" s="229"/>
      <c r="F10" s="229"/>
      <c r="J10" s="86"/>
      <c r="K10" s="86"/>
    </row>
    <row r="11" spans="1:11" hidden="1" x14ac:dyDescent="0.25">
      <c r="A11" s="218"/>
      <c r="B11" s="218"/>
      <c r="C11" s="218"/>
      <c r="D11" s="229"/>
      <c r="E11" s="229"/>
      <c r="F11" s="229"/>
      <c r="J11" s="86"/>
      <c r="K11" s="86"/>
    </row>
    <row r="12" spans="1:11" hidden="1" x14ac:dyDescent="0.25">
      <c r="A12" s="218"/>
      <c r="B12" s="218"/>
      <c r="C12" s="218"/>
      <c r="D12" s="229"/>
      <c r="E12" s="229"/>
      <c r="F12" s="229"/>
    </row>
    <row r="13" spans="1:11" hidden="1" x14ac:dyDescent="0.25">
      <c r="A13" s="218"/>
      <c r="B13" s="218"/>
      <c r="C13" s="218"/>
      <c r="D13" s="229"/>
      <c r="E13" s="229"/>
      <c r="F13" s="229"/>
    </row>
    <row r="14" spans="1:11" hidden="1" x14ac:dyDescent="0.25">
      <c r="A14" s="218"/>
      <c r="B14" s="218"/>
      <c r="C14" s="218"/>
      <c r="D14" s="229"/>
      <c r="E14" s="229"/>
      <c r="F14" s="229"/>
    </row>
    <row r="15" spans="1:11" hidden="1" x14ac:dyDescent="0.25">
      <c r="A15" s="218"/>
      <c r="B15" s="218"/>
      <c r="C15" s="218"/>
      <c r="D15" s="229"/>
      <c r="E15" s="229"/>
      <c r="F15" s="229"/>
    </row>
    <row r="16" spans="1:11" hidden="1" x14ac:dyDescent="0.25">
      <c r="A16" s="218"/>
      <c r="B16" s="218"/>
      <c r="C16" s="218"/>
      <c r="D16" s="229"/>
      <c r="E16" s="229"/>
      <c r="F16" s="229"/>
    </row>
    <row r="17" spans="1:11" hidden="1" x14ac:dyDescent="0.25">
      <c r="A17" s="218"/>
      <c r="B17" s="218"/>
      <c r="C17" s="218"/>
      <c r="D17" s="229"/>
      <c r="E17" s="229"/>
      <c r="F17" s="229"/>
    </row>
    <row r="18" spans="1:11" hidden="1" x14ac:dyDescent="0.25">
      <c r="A18" s="218"/>
      <c r="B18" s="218"/>
      <c r="C18" s="218"/>
      <c r="D18" s="229"/>
      <c r="E18" s="229"/>
      <c r="F18" s="229"/>
    </row>
    <row r="19" spans="1:11" ht="15" hidden="1" customHeight="1" thickBot="1" x14ac:dyDescent="0.3">
      <c r="A19" s="452"/>
      <c r="B19" s="453"/>
      <c r="C19" s="454"/>
      <c r="D19" s="230"/>
      <c r="E19" s="230"/>
      <c r="F19" s="230"/>
    </row>
    <row r="20" spans="1:11" ht="17.25" hidden="1" thickTop="1" x14ac:dyDescent="0.25">
      <c r="A20" s="219" t="s">
        <v>12</v>
      </c>
      <c r="B20" s="220"/>
      <c r="C20" s="220"/>
      <c r="D20" s="236">
        <f>SUM(D9:D19)</f>
        <v>0</v>
      </c>
      <c r="E20" s="236">
        <f>SUM(E9:E19)</f>
        <v>0</v>
      </c>
      <c r="F20" s="236">
        <f>SUM(F9:F19)</f>
        <v>0</v>
      </c>
    </row>
    <row r="21" spans="1:11" hidden="1" x14ac:dyDescent="0.25">
      <c r="A21" s="221"/>
      <c r="B21" s="221"/>
      <c r="C21" s="221"/>
      <c r="D21" s="221"/>
      <c r="E21" s="221"/>
      <c r="F21" s="231"/>
      <c r="G21" s="80"/>
      <c r="H21" s="80"/>
    </row>
    <row r="22" spans="1:11" hidden="1" x14ac:dyDescent="0.25">
      <c r="A22" s="436" t="s">
        <v>471</v>
      </c>
      <c r="B22" s="437"/>
      <c r="C22" s="221"/>
      <c r="D22" s="221"/>
      <c r="E22" s="221"/>
      <c r="F22" s="231"/>
      <c r="G22" s="80"/>
      <c r="H22" s="80"/>
    </row>
    <row r="23" spans="1:11" hidden="1" x14ac:dyDescent="0.25">
      <c r="A23" s="440"/>
      <c r="B23" s="442"/>
      <c r="C23" s="221"/>
      <c r="D23" s="221"/>
      <c r="E23" s="221"/>
      <c r="F23" s="231"/>
      <c r="G23" s="80"/>
      <c r="H23" s="80"/>
    </row>
    <row r="24" spans="1:11" hidden="1" x14ac:dyDescent="0.25">
      <c r="A24" s="232"/>
      <c r="B24" s="216"/>
      <c r="C24" s="215"/>
      <c r="D24" s="215"/>
      <c r="E24" s="215"/>
      <c r="F24" s="215"/>
    </row>
    <row r="25" spans="1:11" ht="14.25" hidden="1" customHeight="1" x14ac:dyDescent="0.25">
      <c r="A25" s="447" t="s">
        <v>5</v>
      </c>
      <c r="B25" s="447" t="s">
        <v>6</v>
      </c>
      <c r="C25" s="447" t="s">
        <v>7</v>
      </c>
      <c r="D25" s="449" t="s">
        <v>343</v>
      </c>
      <c r="E25" s="450"/>
      <c r="F25" s="451"/>
    </row>
    <row r="26" spans="1:11" ht="33" hidden="1" x14ac:dyDescent="0.25">
      <c r="A26" s="448"/>
      <c r="B26" s="448"/>
      <c r="C26" s="448"/>
      <c r="D26" s="217" t="s">
        <v>8</v>
      </c>
      <c r="E26" s="217" t="s">
        <v>9</v>
      </c>
      <c r="F26" s="217" t="s">
        <v>10</v>
      </c>
    </row>
    <row r="27" spans="1:11" ht="14.25" hidden="1" customHeight="1" x14ac:dyDescent="0.3">
      <c r="A27" s="271"/>
      <c r="B27" s="272"/>
      <c r="C27" s="273"/>
      <c r="D27" s="140"/>
      <c r="E27" s="140"/>
      <c r="F27" s="140"/>
      <c r="J27" s="86"/>
      <c r="K27" s="86"/>
    </row>
    <row r="28" spans="1:11" hidden="1" x14ac:dyDescent="0.3">
      <c r="A28" s="271"/>
      <c r="B28" s="272"/>
      <c r="C28" s="273"/>
      <c r="D28" s="140"/>
      <c r="E28" s="140"/>
      <c r="F28" s="140"/>
      <c r="J28" s="86"/>
      <c r="K28" s="86"/>
    </row>
    <row r="29" spans="1:11" hidden="1" x14ac:dyDescent="0.3">
      <c r="A29" s="271"/>
      <c r="B29" s="272"/>
      <c r="C29" s="273"/>
      <c r="D29" s="140"/>
      <c r="E29" s="140"/>
      <c r="F29" s="140"/>
      <c r="J29" s="86"/>
      <c r="K29" s="86"/>
    </row>
    <row r="30" spans="1:11" hidden="1" x14ac:dyDescent="0.3">
      <c r="A30" s="271"/>
      <c r="B30" s="272"/>
      <c r="C30" s="273"/>
      <c r="D30" s="140"/>
      <c r="E30" s="140"/>
      <c r="F30" s="140"/>
      <c r="J30" s="86"/>
      <c r="K30" s="86"/>
    </row>
    <row r="31" spans="1:11" ht="16.5" hidden="1" customHeight="1" x14ac:dyDescent="0.3">
      <c r="A31" s="271"/>
      <c r="B31" s="272"/>
      <c r="C31" s="273"/>
      <c r="D31" s="140"/>
      <c r="E31" s="140"/>
      <c r="F31" s="140"/>
      <c r="J31" s="86"/>
      <c r="K31" s="86"/>
    </row>
    <row r="32" spans="1:11" hidden="1" x14ac:dyDescent="0.3">
      <c r="A32" s="271"/>
      <c r="B32" s="272"/>
      <c r="C32" s="273"/>
      <c r="D32" s="140"/>
      <c r="E32" s="140"/>
      <c r="F32" s="140"/>
    </row>
    <row r="33" spans="1:8" hidden="1" x14ac:dyDescent="0.3">
      <c r="A33" s="271"/>
      <c r="B33" s="272"/>
      <c r="C33" s="273"/>
      <c r="D33" s="140"/>
      <c r="E33" s="140"/>
      <c r="F33" s="140"/>
    </row>
    <row r="34" spans="1:8" hidden="1" x14ac:dyDescent="0.3">
      <c r="A34" s="271"/>
      <c r="B34" s="272"/>
      <c r="C34" s="273"/>
      <c r="D34" s="140"/>
      <c r="E34" s="140"/>
      <c r="F34" s="140"/>
    </row>
    <row r="35" spans="1:8" hidden="1" x14ac:dyDescent="0.3">
      <c r="A35" s="271"/>
      <c r="B35" s="272"/>
      <c r="C35" s="273"/>
      <c r="D35" s="140"/>
      <c r="E35" s="140"/>
      <c r="F35" s="140"/>
    </row>
    <row r="36" spans="1:8" hidden="1" x14ac:dyDescent="0.3">
      <c r="A36" s="271"/>
      <c r="B36" s="272"/>
      <c r="C36" s="273"/>
      <c r="D36" s="140"/>
      <c r="E36" s="140"/>
      <c r="F36" s="140"/>
    </row>
    <row r="37" spans="1:8" ht="15" hidden="1" customHeight="1" x14ac:dyDescent="0.3">
      <c r="A37" s="455"/>
      <c r="B37" s="456"/>
      <c r="C37" s="457"/>
      <c r="D37" s="140"/>
      <c r="E37" s="140"/>
      <c r="F37" s="140"/>
    </row>
    <row r="38" spans="1:8" hidden="1" x14ac:dyDescent="0.3">
      <c r="A38" s="219" t="s">
        <v>3</v>
      </c>
      <c r="B38" s="220"/>
      <c r="C38" s="220"/>
      <c r="D38" s="274">
        <f>SUM(D27:D37)</f>
        <v>0</v>
      </c>
      <c r="E38" s="274">
        <f t="shared" ref="E38:F38" si="0">SUM(E27:E37)</f>
        <v>0</v>
      </c>
      <c r="F38" s="274">
        <f t="shared" si="0"/>
        <v>0</v>
      </c>
    </row>
    <row r="39" spans="1:8" hidden="1" x14ac:dyDescent="0.25">
      <c r="A39" s="221"/>
      <c r="B39" s="221"/>
      <c r="C39" s="221"/>
      <c r="D39" s="221"/>
      <c r="E39" s="221"/>
      <c r="F39" s="231"/>
      <c r="G39" s="80"/>
      <c r="H39" s="80"/>
    </row>
    <row r="40" spans="1:8" hidden="1" x14ac:dyDescent="0.25">
      <c r="A40" s="436" t="s">
        <v>470</v>
      </c>
      <c r="B40" s="437"/>
      <c r="C40" s="221"/>
      <c r="D40" s="221"/>
      <c r="E40" s="221"/>
      <c r="F40" s="231"/>
      <c r="G40" s="80"/>
      <c r="H40" s="80"/>
    </row>
    <row r="41" spans="1:8" hidden="1" x14ac:dyDescent="0.25">
      <c r="A41" s="440"/>
      <c r="B41" s="442"/>
      <c r="C41" s="221"/>
      <c r="D41" s="221"/>
      <c r="E41" s="221"/>
      <c r="F41" s="231"/>
      <c r="G41" s="80"/>
      <c r="H41" s="80"/>
    </row>
    <row r="42" spans="1:8" hidden="1" x14ac:dyDescent="0.25">
      <c r="A42" s="232"/>
      <c r="B42" s="215"/>
      <c r="C42" s="215"/>
      <c r="D42" s="215"/>
      <c r="E42" s="215"/>
      <c r="F42" s="215"/>
    </row>
    <row r="43" spans="1:8" hidden="1" x14ac:dyDescent="0.25">
      <c r="A43" s="213" t="s">
        <v>344</v>
      </c>
      <c r="B43" s="215"/>
      <c r="C43" s="215"/>
      <c r="D43" s="215"/>
      <c r="E43" s="215"/>
      <c r="F43" s="215"/>
    </row>
    <row r="44" spans="1:8" hidden="1" x14ac:dyDescent="0.25">
      <c r="A44" s="232"/>
      <c r="B44" s="215"/>
      <c r="C44" s="215"/>
      <c r="D44" s="215"/>
      <c r="E44" s="215"/>
      <c r="F44" s="215"/>
    </row>
    <row r="45" spans="1:8" ht="14.25" hidden="1" customHeight="1" x14ac:dyDescent="0.25">
      <c r="A45" s="440" t="s">
        <v>354</v>
      </c>
      <c r="B45" s="441"/>
      <c r="C45" s="442"/>
      <c r="D45" s="215"/>
      <c r="E45" s="215"/>
      <c r="F45" s="215"/>
    </row>
    <row r="46" spans="1:8" hidden="1" x14ac:dyDescent="0.25">
      <c r="A46" s="232"/>
      <c r="B46" s="215"/>
      <c r="C46" s="215"/>
      <c r="D46" s="215"/>
      <c r="E46" s="215"/>
      <c r="F46" s="215"/>
    </row>
    <row r="47" spans="1:8" ht="15" hidden="1" customHeight="1" x14ac:dyDescent="0.3">
      <c r="A47" s="226" t="s">
        <v>516</v>
      </c>
      <c r="B47" s="227"/>
      <c r="C47" s="227"/>
      <c r="D47" s="215"/>
      <c r="E47" s="215"/>
      <c r="F47" s="215"/>
    </row>
    <row r="48" spans="1:8" hidden="1" x14ac:dyDescent="0.25">
      <c r="A48" s="216"/>
      <c r="B48" s="215"/>
      <c r="C48" s="215"/>
      <c r="D48" s="215"/>
      <c r="E48" s="215"/>
      <c r="F48" s="215"/>
    </row>
    <row r="49" spans="1:11" ht="14.25" hidden="1" customHeight="1" x14ac:dyDescent="0.25">
      <c r="A49" s="447" t="s">
        <v>5</v>
      </c>
      <c r="B49" s="447" t="s">
        <v>6</v>
      </c>
      <c r="C49" s="447" t="s">
        <v>7</v>
      </c>
      <c r="D49" s="449" t="s">
        <v>342</v>
      </c>
      <c r="E49" s="450"/>
      <c r="F49" s="451"/>
    </row>
    <row r="50" spans="1:11" ht="33" hidden="1" x14ac:dyDescent="0.25">
      <c r="A50" s="448"/>
      <c r="B50" s="448"/>
      <c r="C50" s="448"/>
      <c r="D50" s="217" t="s">
        <v>8</v>
      </c>
      <c r="E50" s="217" t="s">
        <v>9</v>
      </c>
      <c r="F50" s="217" t="s">
        <v>10</v>
      </c>
    </row>
    <row r="51" spans="1:11" ht="14.25" hidden="1" customHeight="1" x14ac:dyDescent="0.25">
      <c r="A51" s="218"/>
      <c r="B51" s="218"/>
      <c r="C51" s="218"/>
      <c r="D51" s="229"/>
      <c r="E51" s="229"/>
      <c r="F51" s="229"/>
      <c r="J51" s="86"/>
      <c r="K51" s="86"/>
    </row>
    <row r="52" spans="1:11" hidden="1" x14ac:dyDescent="0.25">
      <c r="A52" s="218"/>
      <c r="B52" s="218"/>
      <c r="C52" s="218"/>
      <c r="D52" s="229"/>
      <c r="E52" s="229"/>
      <c r="F52" s="229"/>
      <c r="J52" s="86"/>
      <c r="K52" s="86"/>
    </row>
    <row r="53" spans="1:11" hidden="1" x14ac:dyDescent="0.25">
      <c r="A53" s="218"/>
      <c r="B53" s="218"/>
      <c r="C53" s="218"/>
      <c r="D53" s="229"/>
      <c r="E53" s="229"/>
      <c r="F53" s="229"/>
      <c r="J53" s="86"/>
      <c r="K53" s="86"/>
    </row>
    <row r="54" spans="1:11" ht="17.25" hidden="1" thickBot="1" x14ac:dyDescent="0.3">
      <c r="A54" s="452"/>
      <c r="B54" s="453"/>
      <c r="C54" s="454"/>
      <c r="D54" s="230"/>
      <c r="E54" s="230"/>
      <c r="F54" s="230"/>
    </row>
    <row r="55" spans="1:11" ht="17.25" hidden="1" thickTop="1" x14ac:dyDescent="0.25">
      <c r="A55" s="219" t="s">
        <v>12</v>
      </c>
      <c r="B55" s="220"/>
      <c r="C55" s="220"/>
      <c r="D55" s="236">
        <f>SUM(D51:D54)</f>
        <v>0</v>
      </c>
      <c r="E55" s="236">
        <f>SUM(E51:E54)</f>
        <v>0</v>
      </c>
      <c r="F55" s="236">
        <f>SUM(F51:F54)</f>
        <v>0</v>
      </c>
    </row>
    <row r="56" spans="1:11" hidden="1" x14ac:dyDescent="0.25">
      <c r="A56" s="221"/>
      <c r="B56" s="221"/>
      <c r="C56" s="221"/>
      <c r="D56" s="221"/>
      <c r="E56" s="221"/>
      <c r="F56" s="231"/>
      <c r="G56" s="80"/>
      <c r="H56" s="80"/>
    </row>
    <row r="57" spans="1:11" hidden="1" x14ac:dyDescent="0.25">
      <c r="A57" s="436" t="s">
        <v>471</v>
      </c>
      <c r="B57" s="437"/>
      <c r="C57" s="221"/>
      <c r="D57" s="221"/>
      <c r="E57" s="221"/>
      <c r="F57" s="231"/>
      <c r="G57" s="80"/>
      <c r="H57" s="80"/>
    </row>
    <row r="58" spans="1:11" hidden="1" x14ac:dyDescent="0.25">
      <c r="A58" s="440"/>
      <c r="B58" s="442"/>
      <c r="C58" s="221"/>
      <c r="D58" s="221"/>
      <c r="E58" s="221"/>
      <c r="F58" s="231"/>
      <c r="G58" s="80"/>
      <c r="H58" s="80"/>
    </row>
    <row r="59" spans="1:11" hidden="1" x14ac:dyDescent="0.25">
      <c r="A59" s="232"/>
      <c r="B59" s="216"/>
      <c r="C59" s="215"/>
      <c r="D59" s="215"/>
      <c r="E59" s="215"/>
      <c r="F59" s="215"/>
    </row>
    <row r="60" spans="1:11" hidden="1" x14ac:dyDescent="0.25">
      <c r="A60" s="447" t="s">
        <v>5</v>
      </c>
      <c r="B60" s="447" t="s">
        <v>6</v>
      </c>
      <c r="C60" s="447" t="s">
        <v>7</v>
      </c>
      <c r="D60" s="449" t="s">
        <v>343</v>
      </c>
      <c r="E60" s="450"/>
      <c r="F60" s="451"/>
    </row>
    <row r="61" spans="1:11" ht="15" hidden="1" customHeight="1" x14ac:dyDescent="0.25">
      <c r="A61" s="448"/>
      <c r="B61" s="448"/>
      <c r="C61" s="448"/>
      <c r="D61" s="217" t="s">
        <v>8</v>
      </c>
      <c r="E61" s="217" t="s">
        <v>9</v>
      </c>
      <c r="F61" s="217" t="s">
        <v>10</v>
      </c>
    </row>
    <row r="62" spans="1:11" hidden="1" x14ac:dyDescent="0.3">
      <c r="A62" s="218"/>
      <c r="B62" s="222"/>
      <c r="C62" s="223"/>
      <c r="D62" s="224"/>
      <c r="E62" s="224"/>
      <c r="F62" s="224"/>
    </row>
    <row r="63" spans="1:11" ht="17.25" hidden="1" thickBot="1" x14ac:dyDescent="0.3">
      <c r="A63" s="452" t="s">
        <v>11</v>
      </c>
      <c r="B63" s="453"/>
      <c r="C63" s="454"/>
      <c r="D63" s="233"/>
      <c r="E63" s="233"/>
      <c r="F63" s="233"/>
    </row>
    <row r="64" spans="1:11" ht="17.25" hidden="1" thickTop="1" x14ac:dyDescent="0.3">
      <c r="A64" s="219" t="s">
        <v>12</v>
      </c>
      <c r="B64" s="220"/>
      <c r="C64" s="220"/>
      <c r="D64" s="225">
        <f>SUM(D62:D63)</f>
        <v>0</v>
      </c>
      <c r="E64" s="225">
        <f>SUM(E62:E63)</f>
        <v>0</v>
      </c>
      <c r="F64" s="225">
        <f>SUM(F62:F63)</f>
        <v>0</v>
      </c>
    </row>
    <row r="65" spans="1:11" hidden="1" x14ac:dyDescent="0.25">
      <c r="A65" s="221"/>
      <c r="B65" s="221"/>
      <c r="C65" s="221"/>
      <c r="D65" s="221"/>
      <c r="E65" s="221"/>
      <c r="F65" s="231"/>
      <c r="G65" s="80"/>
      <c r="H65" s="80"/>
    </row>
    <row r="66" spans="1:11" hidden="1" x14ac:dyDescent="0.25">
      <c r="A66" s="436" t="s">
        <v>470</v>
      </c>
      <c r="B66" s="437"/>
      <c r="C66" s="221"/>
      <c r="D66" s="221"/>
      <c r="E66" s="221"/>
      <c r="F66" s="231"/>
      <c r="G66" s="80"/>
      <c r="H66" s="80"/>
    </row>
    <row r="67" spans="1:11" ht="14.25" hidden="1" customHeight="1" x14ac:dyDescent="0.25">
      <c r="A67" s="440"/>
      <c r="B67" s="442"/>
      <c r="C67" s="221"/>
      <c r="D67" s="221"/>
      <c r="E67" s="221"/>
      <c r="F67" s="231"/>
      <c r="G67" s="80"/>
      <c r="H67" s="80"/>
    </row>
    <row r="68" spans="1:11" hidden="1" x14ac:dyDescent="0.25">
      <c r="A68" s="232"/>
      <c r="B68" s="215"/>
      <c r="C68" s="215"/>
      <c r="D68" s="215"/>
      <c r="E68" s="215"/>
      <c r="F68" s="215"/>
    </row>
    <row r="69" spans="1:11" ht="14.25" hidden="1" customHeight="1" x14ac:dyDescent="0.25">
      <c r="A69" s="213" t="s">
        <v>344</v>
      </c>
      <c r="B69" s="215"/>
      <c r="C69" s="215"/>
      <c r="D69" s="215"/>
      <c r="E69" s="215"/>
      <c r="F69" s="215"/>
      <c r="J69" s="86"/>
      <c r="K69" s="86"/>
    </row>
    <row r="70" spans="1:11" ht="15" hidden="1" customHeight="1" x14ac:dyDescent="0.25">
      <c r="A70" s="232"/>
      <c r="B70" s="215"/>
      <c r="C70" s="215"/>
      <c r="D70" s="215"/>
      <c r="E70" s="215"/>
      <c r="F70" s="215"/>
    </row>
    <row r="71" spans="1:11" hidden="1" x14ac:dyDescent="0.25">
      <c r="A71" s="440" t="s">
        <v>354</v>
      </c>
      <c r="B71" s="441"/>
      <c r="C71" s="442"/>
      <c r="D71" s="215"/>
      <c r="E71" s="215"/>
      <c r="F71" s="215"/>
    </row>
    <row r="72" spans="1:11" hidden="1" x14ac:dyDescent="0.25">
      <c r="A72" s="232"/>
      <c r="B72" s="215"/>
      <c r="C72" s="215"/>
      <c r="D72" s="215"/>
      <c r="E72" s="215"/>
      <c r="F72" s="215"/>
    </row>
    <row r="73" spans="1:11" x14ac:dyDescent="0.3">
      <c r="A73" s="226" t="s">
        <v>517</v>
      </c>
      <c r="B73" s="227"/>
      <c r="C73" s="227"/>
      <c r="D73" s="215"/>
      <c r="E73" s="215"/>
      <c r="F73" s="215"/>
    </row>
    <row r="74" spans="1:11" x14ac:dyDescent="0.25">
      <c r="A74" s="216"/>
      <c r="B74" s="215"/>
      <c r="C74" s="215"/>
      <c r="D74" s="215"/>
      <c r="E74" s="215"/>
      <c r="F74" s="215"/>
    </row>
    <row r="75" spans="1:11" x14ac:dyDescent="0.25">
      <c r="A75" s="447" t="s">
        <v>5</v>
      </c>
      <c r="B75" s="447" t="s">
        <v>6</v>
      </c>
      <c r="C75" s="447" t="s">
        <v>7</v>
      </c>
      <c r="D75" s="449" t="s">
        <v>342</v>
      </c>
      <c r="E75" s="450"/>
      <c r="F75" s="451"/>
    </row>
    <row r="76" spans="1:11" ht="33" x14ac:dyDescent="0.25">
      <c r="A76" s="448"/>
      <c r="B76" s="448"/>
      <c r="C76" s="448"/>
      <c r="D76" s="217" t="s">
        <v>8</v>
      </c>
      <c r="E76" s="217" t="s">
        <v>9</v>
      </c>
      <c r="F76" s="217" t="s">
        <v>10</v>
      </c>
    </row>
    <row r="77" spans="1:11" ht="19.5" customHeight="1" x14ac:dyDescent="0.25">
      <c r="A77" s="218">
        <v>1</v>
      </c>
      <c r="B77" s="285" t="s">
        <v>515</v>
      </c>
      <c r="C77" s="285" t="s">
        <v>593</v>
      </c>
      <c r="D77" s="287">
        <v>2526</v>
      </c>
      <c r="E77" s="287">
        <v>54007</v>
      </c>
      <c r="F77" s="287">
        <f t="shared" ref="F77:F87" si="1">SUM(D77:E77)</f>
        <v>56533</v>
      </c>
    </row>
    <row r="78" spans="1:11" ht="14.25" customHeight="1" x14ac:dyDescent="0.25">
      <c r="A78" s="218">
        <v>2</v>
      </c>
      <c r="B78" s="285" t="s">
        <v>579</v>
      </c>
      <c r="C78" s="285" t="s">
        <v>569</v>
      </c>
      <c r="D78" s="287">
        <v>0</v>
      </c>
      <c r="E78" s="287">
        <v>6108</v>
      </c>
      <c r="F78" s="287">
        <f t="shared" si="1"/>
        <v>6108</v>
      </c>
    </row>
    <row r="79" spans="1:11" x14ac:dyDescent="0.25">
      <c r="A79" s="218">
        <v>3</v>
      </c>
      <c r="B79" s="285" t="s">
        <v>570</v>
      </c>
      <c r="C79" s="285" t="s">
        <v>571</v>
      </c>
      <c r="D79" s="287">
        <v>0</v>
      </c>
      <c r="E79" s="287">
        <v>5316</v>
      </c>
      <c r="F79" s="287">
        <f t="shared" si="1"/>
        <v>5316</v>
      </c>
    </row>
    <row r="80" spans="1:11" ht="14.25" customHeight="1" x14ac:dyDescent="0.25">
      <c r="A80" s="218">
        <v>4</v>
      </c>
      <c r="B80" s="285" t="s">
        <v>596</v>
      </c>
      <c r="C80" s="285" t="s">
        <v>592</v>
      </c>
      <c r="D80" s="287">
        <v>2845</v>
      </c>
      <c r="E80" s="287">
        <v>149</v>
      </c>
      <c r="F80" s="287">
        <f t="shared" si="1"/>
        <v>2994</v>
      </c>
    </row>
    <row r="81" spans="1:11" x14ac:dyDescent="0.25">
      <c r="A81" s="218">
        <v>5</v>
      </c>
      <c r="B81" s="285" t="s">
        <v>584</v>
      </c>
      <c r="C81" s="285" t="s">
        <v>572</v>
      </c>
      <c r="D81" s="287">
        <v>0</v>
      </c>
      <c r="E81" s="287">
        <v>2497</v>
      </c>
      <c r="F81" s="287">
        <f t="shared" si="1"/>
        <v>2497</v>
      </c>
    </row>
    <row r="82" spans="1:11" ht="14.25" customHeight="1" x14ac:dyDescent="0.25">
      <c r="A82" s="218">
        <v>6</v>
      </c>
      <c r="B82" s="285" t="s">
        <v>585</v>
      </c>
      <c r="C82" s="285" t="s">
        <v>573</v>
      </c>
      <c r="D82" s="287">
        <v>0</v>
      </c>
      <c r="E82" s="287">
        <v>2414</v>
      </c>
      <c r="F82" s="287">
        <f t="shared" si="1"/>
        <v>2414</v>
      </c>
    </row>
    <row r="83" spans="1:11" x14ac:dyDescent="0.25">
      <c r="A83" s="218">
        <v>7</v>
      </c>
      <c r="B83" s="285" t="s">
        <v>575</v>
      </c>
      <c r="C83" s="285" t="s">
        <v>576</v>
      </c>
      <c r="D83" s="287">
        <v>1495</v>
      </c>
      <c r="E83" s="287">
        <v>723</v>
      </c>
      <c r="F83" s="287">
        <f t="shared" si="1"/>
        <v>2218</v>
      </c>
    </row>
    <row r="84" spans="1:11" ht="14.25" customHeight="1" x14ac:dyDescent="0.25">
      <c r="A84" s="218">
        <v>8</v>
      </c>
      <c r="B84" s="285" t="s">
        <v>586</v>
      </c>
      <c r="C84" s="285" t="s">
        <v>587</v>
      </c>
      <c r="D84" s="287">
        <v>0</v>
      </c>
      <c r="E84" s="287">
        <v>2111</v>
      </c>
      <c r="F84" s="287">
        <f t="shared" si="1"/>
        <v>2111</v>
      </c>
      <c r="J84" s="86"/>
      <c r="K84" s="86"/>
    </row>
    <row r="85" spans="1:11" x14ac:dyDescent="0.25">
      <c r="A85" s="218">
        <v>9</v>
      </c>
      <c r="B85" s="285" t="s">
        <v>588</v>
      </c>
      <c r="C85" s="285" t="s">
        <v>589</v>
      </c>
      <c r="D85" s="287">
        <v>0</v>
      </c>
      <c r="E85" s="287">
        <v>2085</v>
      </c>
      <c r="F85" s="287">
        <f t="shared" si="1"/>
        <v>2085</v>
      </c>
      <c r="J85" s="86"/>
      <c r="K85" s="86"/>
    </row>
    <row r="86" spans="1:11" x14ac:dyDescent="0.25">
      <c r="A86" s="218">
        <v>10</v>
      </c>
      <c r="B86" s="285" t="s">
        <v>597</v>
      </c>
      <c r="C86" s="285" t="s">
        <v>574</v>
      </c>
      <c r="D86" s="287">
        <v>1778</v>
      </c>
      <c r="E86" s="287">
        <v>0</v>
      </c>
      <c r="F86" s="287">
        <f t="shared" si="1"/>
        <v>1778</v>
      </c>
      <c r="J86" s="86"/>
      <c r="K86" s="86"/>
    </row>
    <row r="87" spans="1:11" ht="17.25" thickBot="1" x14ac:dyDescent="0.3">
      <c r="A87" s="452" t="s">
        <v>11</v>
      </c>
      <c r="B87" s="453"/>
      <c r="C87" s="454"/>
      <c r="D87" s="288">
        <v>-15599</v>
      </c>
      <c r="E87" s="288">
        <v>79612.245999999897</v>
      </c>
      <c r="F87" s="287">
        <f t="shared" si="1"/>
        <v>64013.245999999897</v>
      </c>
    </row>
    <row r="88" spans="1:11" ht="17.25" thickTop="1" x14ac:dyDescent="0.25">
      <c r="A88" s="219" t="s">
        <v>12</v>
      </c>
      <c r="B88" s="220"/>
      <c r="C88" s="220"/>
      <c r="D88" s="289">
        <f>SUM(D77:D87)</f>
        <v>-6955</v>
      </c>
      <c r="E88" s="289">
        <f>SUM(E77:E87)</f>
        <v>155022.2459999999</v>
      </c>
      <c r="F88" s="289">
        <f t="shared" ref="F88" si="2">SUM(D88:E88)</f>
        <v>148067.2459999999</v>
      </c>
    </row>
    <row r="89" spans="1:11" x14ac:dyDescent="0.25">
      <c r="A89" s="221"/>
      <c r="B89" s="221"/>
      <c r="C89" s="221"/>
      <c r="D89" s="221"/>
      <c r="E89" s="221"/>
      <c r="F89" s="221"/>
      <c r="G89" s="80"/>
      <c r="H89" s="80"/>
    </row>
    <row r="90" spans="1:11" x14ac:dyDescent="0.25">
      <c r="A90" s="436" t="s">
        <v>471</v>
      </c>
      <c r="B90" s="437"/>
      <c r="C90" s="221"/>
      <c r="D90" s="221"/>
      <c r="E90" s="221"/>
      <c r="F90" s="231"/>
      <c r="G90" s="80"/>
      <c r="H90" s="80"/>
    </row>
    <row r="91" spans="1:11" x14ac:dyDescent="0.25">
      <c r="A91" s="440">
        <v>375</v>
      </c>
      <c r="B91" s="442"/>
      <c r="C91" s="221"/>
      <c r="D91" s="221"/>
      <c r="E91" s="221"/>
      <c r="F91" s="231"/>
      <c r="G91" s="80"/>
      <c r="H91" s="80"/>
    </row>
    <row r="92" spans="1:11" x14ac:dyDescent="0.25">
      <c r="A92" s="232"/>
      <c r="B92" s="216"/>
      <c r="C92" s="215"/>
      <c r="D92" s="215"/>
      <c r="E92" s="215"/>
      <c r="F92" s="215"/>
    </row>
    <row r="93" spans="1:11" x14ac:dyDescent="0.25">
      <c r="A93" s="447" t="s">
        <v>5</v>
      </c>
      <c r="B93" s="447" t="s">
        <v>6</v>
      </c>
      <c r="C93" s="447" t="s">
        <v>7</v>
      </c>
      <c r="D93" s="449" t="s">
        <v>343</v>
      </c>
      <c r="E93" s="450"/>
      <c r="F93" s="451"/>
    </row>
    <row r="94" spans="1:11" ht="33" x14ac:dyDescent="0.25">
      <c r="A94" s="448"/>
      <c r="B94" s="448"/>
      <c r="C94" s="448"/>
      <c r="D94" s="217" t="s">
        <v>8</v>
      </c>
      <c r="E94" s="217" t="s">
        <v>9</v>
      </c>
      <c r="F94" s="217" t="s">
        <v>10</v>
      </c>
    </row>
    <row r="95" spans="1:11" x14ac:dyDescent="0.3">
      <c r="A95" s="218">
        <v>1</v>
      </c>
      <c r="B95" s="222" t="s">
        <v>515</v>
      </c>
      <c r="C95" s="223" t="s">
        <v>547</v>
      </c>
      <c r="D95" s="224">
        <v>9718000</v>
      </c>
      <c r="E95" s="224">
        <v>43070000</v>
      </c>
      <c r="F95" s="224">
        <f>SUM(D95:E95)</f>
        <v>52788000</v>
      </c>
      <c r="H95" s="238">
        <f>+F106+F148</f>
        <v>155040940</v>
      </c>
    </row>
    <row r="96" spans="1:11" x14ac:dyDescent="0.3">
      <c r="A96" s="218">
        <v>2</v>
      </c>
      <c r="B96" s="222" t="s">
        <v>577</v>
      </c>
      <c r="C96" s="223" t="s">
        <v>578</v>
      </c>
      <c r="D96" s="224"/>
      <c r="E96" s="224">
        <v>22210000</v>
      </c>
      <c r="F96" s="224">
        <f t="shared" ref="F96:F105" si="3">SUM(D96:E96)</f>
        <v>22210000</v>
      </c>
    </row>
    <row r="97" spans="1:11" x14ac:dyDescent="0.3">
      <c r="A97" s="218">
        <v>3</v>
      </c>
      <c r="B97" s="222" t="s">
        <v>579</v>
      </c>
      <c r="C97" s="223" t="s">
        <v>569</v>
      </c>
      <c r="D97" s="224"/>
      <c r="E97" s="224">
        <v>6108000</v>
      </c>
      <c r="F97" s="224">
        <f t="shared" si="3"/>
        <v>6108000</v>
      </c>
    </row>
    <row r="98" spans="1:11" x14ac:dyDescent="0.3">
      <c r="A98" s="218">
        <v>4</v>
      </c>
      <c r="B98" s="222" t="s">
        <v>580</v>
      </c>
      <c r="C98" s="223" t="s">
        <v>581</v>
      </c>
      <c r="D98" s="224"/>
      <c r="E98" s="224">
        <v>5316000</v>
      </c>
      <c r="F98" s="224">
        <f t="shared" si="3"/>
        <v>5316000</v>
      </c>
    </row>
    <row r="99" spans="1:11" x14ac:dyDescent="0.3">
      <c r="A99" s="218">
        <v>5</v>
      </c>
      <c r="B99" s="222" t="s">
        <v>582</v>
      </c>
      <c r="C99" s="223" t="s">
        <v>583</v>
      </c>
      <c r="D99" s="224"/>
      <c r="E99" s="224">
        <v>4062000</v>
      </c>
      <c r="F99" s="224">
        <f t="shared" si="3"/>
        <v>4062000</v>
      </c>
    </row>
    <row r="100" spans="1:11" ht="14.25" customHeight="1" x14ac:dyDescent="0.3">
      <c r="A100" s="218">
        <v>6</v>
      </c>
      <c r="B100" s="222" t="s">
        <v>584</v>
      </c>
      <c r="C100" s="223" t="s">
        <v>572</v>
      </c>
      <c r="D100" s="224"/>
      <c r="E100" s="224">
        <v>2497000</v>
      </c>
      <c r="F100" s="224">
        <f t="shared" si="3"/>
        <v>2497000</v>
      </c>
    </row>
    <row r="101" spans="1:11" x14ac:dyDescent="0.3">
      <c r="A101" s="218">
        <v>7</v>
      </c>
      <c r="B101" s="222" t="s">
        <v>585</v>
      </c>
      <c r="C101" s="223" t="s">
        <v>573</v>
      </c>
      <c r="D101" s="224"/>
      <c r="E101" s="224">
        <v>2414000</v>
      </c>
      <c r="F101" s="224">
        <f t="shared" si="3"/>
        <v>2414000</v>
      </c>
    </row>
    <row r="102" spans="1:11" ht="14.25" customHeight="1" x14ac:dyDescent="0.3">
      <c r="A102" s="218">
        <v>8</v>
      </c>
      <c r="B102" s="222" t="s">
        <v>586</v>
      </c>
      <c r="C102" s="223" t="s">
        <v>587</v>
      </c>
      <c r="D102" s="224"/>
      <c r="E102" s="224">
        <v>2111000</v>
      </c>
      <c r="F102" s="224">
        <f t="shared" si="3"/>
        <v>2111000</v>
      </c>
      <c r="J102" s="86"/>
      <c r="K102" s="86"/>
    </row>
    <row r="103" spans="1:11" x14ac:dyDescent="0.3">
      <c r="A103" s="218">
        <v>9</v>
      </c>
      <c r="B103" s="222" t="s">
        <v>588</v>
      </c>
      <c r="C103" s="223" t="s">
        <v>589</v>
      </c>
      <c r="D103" s="224"/>
      <c r="E103" s="224">
        <v>2085000</v>
      </c>
      <c r="F103" s="224">
        <f t="shared" si="3"/>
        <v>2085000</v>
      </c>
      <c r="J103" s="86"/>
      <c r="K103" s="86"/>
    </row>
    <row r="104" spans="1:11" x14ac:dyDescent="0.3">
      <c r="A104" s="218">
        <v>10</v>
      </c>
      <c r="B104" s="222" t="s">
        <v>590</v>
      </c>
      <c r="C104" s="223" t="s">
        <v>591</v>
      </c>
      <c r="D104" s="224"/>
      <c r="E104" s="224">
        <v>1962000</v>
      </c>
      <c r="F104" s="224">
        <f t="shared" si="3"/>
        <v>1962000</v>
      </c>
      <c r="J104" s="86"/>
      <c r="K104" s="86"/>
    </row>
    <row r="105" spans="1:11" ht="17.25" thickBot="1" x14ac:dyDescent="0.35">
      <c r="A105" s="452" t="s">
        <v>518</v>
      </c>
      <c r="B105" s="453"/>
      <c r="C105" s="454"/>
      <c r="D105" s="433">
        <v>10682000</v>
      </c>
      <c r="E105" s="433">
        <v>42787000</v>
      </c>
      <c r="F105" s="433">
        <f t="shared" si="3"/>
        <v>53469000</v>
      </c>
    </row>
    <row r="106" spans="1:11" ht="17.25" thickTop="1" x14ac:dyDescent="0.3">
      <c r="A106" s="461" t="s">
        <v>3</v>
      </c>
      <c r="B106" s="461"/>
      <c r="C106" s="461"/>
      <c r="D106" s="432">
        <f>SUM(D95:D105)</f>
        <v>20400000</v>
      </c>
      <c r="E106" s="432">
        <f t="shared" ref="E106:F106" si="4">SUM(E95:E105)</f>
        <v>134622000</v>
      </c>
      <c r="F106" s="432">
        <f t="shared" si="4"/>
        <v>155022000</v>
      </c>
    </row>
    <row r="107" spans="1:11" x14ac:dyDescent="0.25">
      <c r="A107" s="221"/>
      <c r="B107" s="221"/>
      <c r="C107" s="221"/>
      <c r="D107" s="431"/>
      <c r="E107" s="431"/>
      <c r="F107" s="431"/>
      <c r="G107" s="80"/>
      <c r="H107" s="80"/>
    </row>
    <row r="108" spans="1:11" x14ac:dyDescent="0.25">
      <c r="A108" s="436" t="s">
        <v>470</v>
      </c>
      <c r="B108" s="437"/>
      <c r="C108" s="221"/>
      <c r="D108" s="431"/>
      <c r="E108" s="221"/>
      <c r="F108" s="231"/>
      <c r="G108" s="80"/>
      <c r="H108" s="80"/>
    </row>
    <row r="109" spans="1:11" x14ac:dyDescent="0.25">
      <c r="A109" s="440">
        <v>277</v>
      </c>
      <c r="B109" s="442"/>
      <c r="C109" s="221"/>
      <c r="D109" s="221"/>
      <c r="E109" s="221"/>
      <c r="F109" s="231"/>
      <c r="G109" s="80"/>
      <c r="H109" s="80"/>
    </row>
    <row r="110" spans="1:11" x14ac:dyDescent="0.25">
      <c r="A110" s="232"/>
      <c r="B110" s="215"/>
      <c r="C110" s="215"/>
      <c r="D110" s="215"/>
      <c r="E110" s="215"/>
      <c r="F110" s="215"/>
    </row>
    <row r="111" spans="1:11" x14ac:dyDescent="0.25">
      <c r="A111" s="213" t="s">
        <v>344</v>
      </c>
      <c r="B111" s="215"/>
      <c r="C111" s="215"/>
      <c r="D111" s="215"/>
      <c r="E111" s="215"/>
      <c r="F111" s="215"/>
    </row>
    <row r="112" spans="1:11" ht="15" customHeight="1" x14ac:dyDescent="0.25">
      <c r="A112" s="232"/>
      <c r="B112" s="215"/>
      <c r="C112" s="215"/>
      <c r="D112" s="215"/>
      <c r="E112" s="215"/>
      <c r="F112" s="215"/>
    </row>
    <row r="113" spans="1:11" ht="20.25" customHeight="1" x14ac:dyDescent="0.25">
      <c r="A113" s="440"/>
      <c r="B113" s="441"/>
      <c r="C113" s="442"/>
      <c r="D113" s="215"/>
      <c r="E113" s="215"/>
      <c r="F113" s="215"/>
    </row>
    <row r="114" spans="1:11" x14ac:dyDescent="0.25">
      <c r="A114" s="232"/>
      <c r="B114" s="215"/>
      <c r="C114" s="215"/>
      <c r="D114" s="215"/>
      <c r="E114" s="215"/>
      <c r="F114" s="215"/>
    </row>
    <row r="115" spans="1:11" hidden="1" x14ac:dyDescent="0.25">
      <c r="A115" s="458" t="s">
        <v>519</v>
      </c>
      <c r="B115" s="459"/>
      <c r="C115" s="460"/>
      <c r="D115" s="215"/>
      <c r="E115" s="215"/>
      <c r="F115" s="215"/>
    </row>
    <row r="116" spans="1:11" hidden="1" x14ac:dyDescent="0.25">
      <c r="A116" s="216"/>
      <c r="B116" s="215"/>
      <c r="C116" s="215"/>
      <c r="D116" s="215"/>
      <c r="E116" s="215"/>
      <c r="F116" s="215"/>
    </row>
    <row r="117" spans="1:11" hidden="1" x14ac:dyDescent="0.25">
      <c r="A117" s="447" t="s">
        <v>5</v>
      </c>
      <c r="B117" s="447" t="s">
        <v>6</v>
      </c>
      <c r="C117" s="447" t="s">
        <v>7</v>
      </c>
      <c r="D117" s="449" t="s">
        <v>342</v>
      </c>
      <c r="E117" s="450"/>
      <c r="F117" s="451"/>
    </row>
    <row r="118" spans="1:11" ht="33" hidden="1" x14ac:dyDescent="0.25">
      <c r="A118" s="448"/>
      <c r="B118" s="448"/>
      <c r="C118" s="448"/>
      <c r="D118" s="217" t="s">
        <v>8</v>
      </c>
      <c r="E118" s="217" t="s">
        <v>9</v>
      </c>
      <c r="F118" s="217" t="s">
        <v>10</v>
      </c>
    </row>
    <row r="119" spans="1:11" hidden="1" x14ac:dyDescent="0.25">
      <c r="A119" s="218"/>
      <c r="B119" s="218"/>
      <c r="C119" s="218"/>
      <c r="D119" s="234"/>
      <c r="E119" s="234"/>
      <c r="F119" s="234"/>
    </row>
    <row r="120" spans="1:11" ht="14.25" hidden="1" customHeight="1" x14ac:dyDescent="0.25">
      <c r="A120" s="218"/>
      <c r="B120" s="218"/>
      <c r="C120" s="218"/>
      <c r="D120" s="234"/>
      <c r="E120" s="234"/>
      <c r="F120" s="234"/>
    </row>
    <row r="121" spans="1:11" ht="17.25" hidden="1" thickBot="1" x14ac:dyDescent="0.3">
      <c r="A121" s="452" t="s">
        <v>11</v>
      </c>
      <c r="B121" s="453"/>
      <c r="C121" s="454"/>
      <c r="D121" s="233"/>
      <c r="E121" s="233"/>
      <c r="F121" s="233"/>
    </row>
    <row r="122" spans="1:11" ht="15" hidden="1" customHeight="1" thickTop="1" x14ac:dyDescent="0.25">
      <c r="A122" s="219" t="s">
        <v>12</v>
      </c>
      <c r="B122" s="220"/>
      <c r="C122" s="220"/>
      <c r="D122" s="237">
        <f>SUM(D119:D121)</f>
        <v>0</v>
      </c>
      <c r="E122" s="237">
        <f>SUM(E119:E121)</f>
        <v>0</v>
      </c>
      <c r="F122" s="237">
        <f>SUM(F119:F121)</f>
        <v>0</v>
      </c>
    </row>
    <row r="123" spans="1:11" hidden="1" x14ac:dyDescent="0.25">
      <c r="A123" s="221"/>
      <c r="B123" s="221"/>
      <c r="C123" s="221"/>
      <c r="D123" s="221"/>
      <c r="E123" s="221"/>
      <c r="F123" s="231"/>
      <c r="G123" s="80"/>
      <c r="H123" s="80"/>
    </row>
    <row r="124" spans="1:11" ht="14.25" hidden="1" customHeight="1" x14ac:dyDescent="0.25">
      <c r="A124" s="436" t="s">
        <v>471</v>
      </c>
      <c r="B124" s="437"/>
      <c r="C124" s="221"/>
      <c r="D124" s="221"/>
      <c r="E124" s="221"/>
      <c r="F124" s="231"/>
      <c r="G124" s="80"/>
      <c r="H124" s="80"/>
    </row>
    <row r="125" spans="1:11" hidden="1" x14ac:dyDescent="0.25">
      <c r="A125" s="440"/>
      <c r="B125" s="442"/>
      <c r="C125" s="221"/>
      <c r="D125" s="221"/>
      <c r="E125" s="221"/>
      <c r="F125" s="231"/>
      <c r="G125" s="80"/>
      <c r="H125" s="80"/>
    </row>
    <row r="126" spans="1:11" ht="14.25" hidden="1" customHeight="1" x14ac:dyDescent="0.25">
      <c r="A126" s="232"/>
      <c r="B126" s="216"/>
      <c r="C126" s="215"/>
      <c r="D126" s="215"/>
      <c r="E126" s="215"/>
      <c r="F126" s="215"/>
      <c r="J126" s="86"/>
      <c r="K126" s="86"/>
    </row>
    <row r="127" spans="1:11" hidden="1" x14ac:dyDescent="0.25">
      <c r="A127" s="447" t="s">
        <v>5</v>
      </c>
      <c r="B127" s="447" t="s">
        <v>6</v>
      </c>
      <c r="C127" s="447" t="s">
        <v>7</v>
      </c>
      <c r="D127" s="449" t="s">
        <v>343</v>
      </c>
      <c r="E127" s="450"/>
      <c r="F127" s="451"/>
      <c r="J127" s="86"/>
      <c r="K127" s="86"/>
    </row>
    <row r="128" spans="1:11" ht="33" hidden="1" x14ac:dyDescent="0.25">
      <c r="A128" s="448"/>
      <c r="B128" s="448"/>
      <c r="C128" s="448"/>
      <c r="D128" s="217" t="s">
        <v>8</v>
      </c>
      <c r="E128" s="217" t="s">
        <v>9</v>
      </c>
      <c r="F128" s="217" t="s">
        <v>10</v>
      </c>
      <c r="J128" s="86"/>
      <c r="K128" s="86"/>
    </row>
    <row r="129" spans="1:11" hidden="1" x14ac:dyDescent="0.3">
      <c r="A129" s="218"/>
      <c r="B129" s="222"/>
      <c r="C129" s="223"/>
      <c r="D129" s="224"/>
      <c r="E129" s="224"/>
      <c r="F129" s="224"/>
    </row>
    <row r="130" spans="1:11" ht="17.25" hidden="1" thickBot="1" x14ac:dyDescent="0.3">
      <c r="A130" s="452" t="s">
        <v>11</v>
      </c>
      <c r="B130" s="453"/>
      <c r="C130" s="454"/>
      <c r="D130" s="233"/>
      <c r="E130" s="233"/>
      <c r="F130" s="233"/>
    </row>
    <row r="131" spans="1:11" ht="17.25" hidden="1" thickTop="1" x14ac:dyDescent="0.3">
      <c r="A131" s="219" t="s">
        <v>12</v>
      </c>
      <c r="B131" s="220"/>
      <c r="C131" s="220"/>
      <c r="D131" s="225">
        <f>SUM(D129:D130)</f>
        <v>0</v>
      </c>
      <c r="E131" s="225">
        <f>SUM(E129:E130)</f>
        <v>0</v>
      </c>
      <c r="F131" s="225">
        <f>SUM(F129:F130)</f>
        <v>0</v>
      </c>
    </row>
    <row r="132" spans="1:11" hidden="1" x14ac:dyDescent="0.25">
      <c r="A132" s="221"/>
      <c r="B132" s="221"/>
      <c r="C132" s="221"/>
      <c r="D132" s="221"/>
      <c r="E132" s="221"/>
      <c r="F132" s="231"/>
      <c r="G132" s="80"/>
      <c r="H132" s="80"/>
    </row>
    <row r="133" spans="1:11" hidden="1" x14ac:dyDescent="0.25">
      <c r="A133" s="436" t="s">
        <v>470</v>
      </c>
      <c r="B133" s="437"/>
      <c r="C133" s="221"/>
      <c r="D133" s="221"/>
      <c r="E133" s="221"/>
      <c r="F133" s="231"/>
      <c r="G133" s="80"/>
      <c r="H133" s="80"/>
    </row>
    <row r="134" spans="1:11" hidden="1" x14ac:dyDescent="0.25">
      <c r="A134" s="440"/>
      <c r="B134" s="442"/>
      <c r="C134" s="221"/>
      <c r="D134" s="221"/>
      <c r="E134" s="221"/>
      <c r="F134" s="231"/>
      <c r="G134" s="80"/>
      <c r="H134" s="80"/>
    </row>
    <row r="135" spans="1:11" hidden="1" x14ac:dyDescent="0.25">
      <c r="A135" s="232"/>
      <c r="B135" s="215"/>
      <c r="C135" s="215"/>
      <c r="D135" s="215"/>
      <c r="E135" s="215"/>
      <c r="F135" s="215"/>
    </row>
    <row r="136" spans="1:11" ht="15" hidden="1" customHeight="1" x14ac:dyDescent="0.25">
      <c r="A136" s="213" t="s">
        <v>344</v>
      </c>
      <c r="B136" s="215"/>
      <c r="C136" s="215"/>
      <c r="D136" s="215"/>
      <c r="E136" s="215"/>
      <c r="F136" s="215"/>
    </row>
    <row r="137" spans="1:11" hidden="1" x14ac:dyDescent="0.25">
      <c r="A137" s="232"/>
      <c r="B137" s="215"/>
      <c r="C137" s="215"/>
      <c r="D137" s="215"/>
      <c r="E137" s="215"/>
      <c r="F137" s="215"/>
    </row>
    <row r="138" spans="1:11" hidden="1" x14ac:dyDescent="0.25">
      <c r="A138" s="440" t="s">
        <v>354</v>
      </c>
      <c r="B138" s="441"/>
      <c r="C138" s="442"/>
      <c r="D138" s="215"/>
      <c r="E138" s="215"/>
      <c r="F138" s="215"/>
    </row>
    <row r="139" spans="1:11" hidden="1" x14ac:dyDescent="0.25">
      <c r="A139" s="232"/>
      <c r="B139" s="215"/>
      <c r="C139" s="215"/>
      <c r="D139" s="215"/>
      <c r="E139" s="215"/>
      <c r="F139" s="215"/>
    </row>
    <row r="140" spans="1:11" x14ac:dyDescent="0.3">
      <c r="A140" s="226" t="s">
        <v>520</v>
      </c>
      <c r="B140" s="227"/>
      <c r="C140" s="227"/>
      <c r="D140" s="215"/>
      <c r="E140" s="215"/>
      <c r="F140" s="215"/>
    </row>
    <row r="141" spans="1:11" x14ac:dyDescent="0.25">
      <c r="A141" s="216"/>
      <c r="B141" s="215"/>
      <c r="C141" s="215"/>
      <c r="D141" s="215"/>
      <c r="E141" s="215"/>
      <c r="F141" s="215"/>
    </row>
    <row r="142" spans="1:11" ht="14.25" customHeight="1" x14ac:dyDescent="0.25">
      <c r="A142" s="447" t="s">
        <v>5</v>
      </c>
      <c r="B142" s="447" t="s">
        <v>6</v>
      </c>
      <c r="C142" s="447" t="s">
        <v>7</v>
      </c>
      <c r="D142" s="449" t="s">
        <v>342</v>
      </c>
      <c r="E142" s="450"/>
      <c r="F142" s="451"/>
    </row>
    <row r="143" spans="1:11" ht="33" x14ac:dyDescent="0.25">
      <c r="A143" s="448"/>
      <c r="B143" s="448"/>
      <c r="C143" s="448"/>
      <c r="D143" s="217" t="s">
        <v>8</v>
      </c>
      <c r="E143" s="217" t="s">
        <v>9</v>
      </c>
      <c r="F143" s="217" t="s">
        <v>10</v>
      </c>
    </row>
    <row r="144" spans="1:11" ht="14.25" customHeight="1" x14ac:dyDescent="0.25">
      <c r="A144" s="218">
        <v>1</v>
      </c>
      <c r="B144" s="285" t="s">
        <v>515</v>
      </c>
      <c r="C144" s="285" t="s">
        <v>568</v>
      </c>
      <c r="D144" s="290">
        <v>4554</v>
      </c>
      <c r="E144" s="290"/>
      <c r="F144" s="290">
        <f>SUM(D144:E144)</f>
        <v>4554</v>
      </c>
      <c r="J144" s="86"/>
      <c r="K144" s="86"/>
    </row>
    <row r="145" spans="1:11" ht="15" customHeight="1" x14ac:dyDescent="0.25">
      <c r="A145" s="218">
        <v>2</v>
      </c>
      <c r="B145" s="285" t="s">
        <v>595</v>
      </c>
      <c r="C145" s="285" t="s">
        <v>594</v>
      </c>
      <c r="D145" s="290">
        <v>14386</v>
      </c>
      <c r="E145" s="290"/>
      <c r="F145" s="290">
        <f>SUM(D145:E145)</f>
        <v>14386</v>
      </c>
    </row>
    <row r="146" spans="1:11" x14ac:dyDescent="0.25">
      <c r="A146" s="218"/>
      <c r="B146" s="218"/>
      <c r="C146" s="218"/>
      <c r="D146" s="290"/>
      <c r="E146" s="290"/>
      <c r="F146" s="290"/>
    </row>
    <row r="147" spans="1:11" ht="17.25" thickBot="1" x14ac:dyDescent="0.3">
      <c r="A147" s="452" t="s">
        <v>11</v>
      </c>
      <c r="B147" s="453"/>
      <c r="C147" s="454"/>
      <c r="D147" s="291"/>
      <c r="E147" s="291"/>
      <c r="F147" s="291"/>
    </row>
    <row r="148" spans="1:11" ht="17.25" thickTop="1" x14ac:dyDescent="0.25">
      <c r="A148" s="219" t="s">
        <v>12</v>
      </c>
      <c r="B148" s="220"/>
      <c r="C148" s="220"/>
      <c r="D148" s="292">
        <f>SUM(D144:D147)</f>
        <v>18940</v>
      </c>
      <c r="E148" s="292">
        <f>SUM(E144:E147)</f>
        <v>0</v>
      </c>
      <c r="F148" s="292">
        <f>SUM(D148:E148)</f>
        <v>18940</v>
      </c>
    </row>
    <row r="149" spans="1:11" x14ac:dyDescent="0.25">
      <c r="A149" s="221"/>
      <c r="B149" s="221"/>
      <c r="C149" s="221"/>
      <c r="D149" s="221"/>
      <c r="E149" s="221"/>
      <c r="F149" s="231"/>
      <c r="G149" s="80"/>
      <c r="H149" s="80"/>
    </row>
    <row r="150" spans="1:11" x14ac:dyDescent="0.25">
      <c r="A150" s="436" t="s">
        <v>471</v>
      </c>
      <c r="B150" s="437"/>
      <c r="C150" s="221"/>
      <c r="D150" s="221"/>
      <c r="E150" s="221"/>
      <c r="F150" s="231"/>
      <c r="G150" s="80"/>
      <c r="H150" s="80"/>
    </row>
    <row r="151" spans="1:11" x14ac:dyDescent="0.25">
      <c r="A151" s="440">
        <v>2</v>
      </c>
      <c r="B151" s="442"/>
      <c r="C151" s="221"/>
      <c r="D151" s="221"/>
      <c r="E151" s="221"/>
      <c r="F151" s="231"/>
      <c r="G151" s="80"/>
      <c r="H151" s="80"/>
    </row>
    <row r="152" spans="1:11" x14ac:dyDescent="0.25">
      <c r="A152" s="232"/>
      <c r="B152" s="216"/>
      <c r="C152" s="215"/>
      <c r="D152" s="215"/>
      <c r="E152" s="215"/>
      <c r="F152" s="215"/>
    </row>
    <row r="153" spans="1:11" ht="14.25" customHeight="1" x14ac:dyDescent="0.25">
      <c r="A153" s="447" t="s">
        <v>5</v>
      </c>
      <c r="B153" s="447" t="s">
        <v>6</v>
      </c>
      <c r="C153" s="447" t="s">
        <v>7</v>
      </c>
      <c r="D153" s="449" t="s">
        <v>343</v>
      </c>
      <c r="E153" s="450"/>
      <c r="F153" s="451"/>
    </row>
    <row r="154" spans="1:11" ht="33" x14ac:dyDescent="0.25">
      <c r="A154" s="448"/>
      <c r="B154" s="448"/>
      <c r="C154" s="448"/>
      <c r="D154" s="217" t="s">
        <v>8</v>
      </c>
      <c r="E154" s="217" t="s">
        <v>9</v>
      </c>
      <c r="F154" s="217" t="s">
        <v>10</v>
      </c>
    </row>
    <row r="155" spans="1:11" x14ac:dyDescent="0.3">
      <c r="A155" s="228"/>
      <c r="B155" s="222"/>
      <c r="C155" s="223"/>
      <c r="D155" s="224"/>
      <c r="E155" s="224"/>
      <c r="F155" s="224"/>
    </row>
    <row r="156" spans="1:11" x14ac:dyDescent="0.3">
      <c r="A156" s="228"/>
      <c r="B156" s="222"/>
      <c r="C156" s="223"/>
      <c r="D156" s="224"/>
      <c r="E156" s="224"/>
      <c r="F156" s="224"/>
    </row>
    <row r="157" spans="1:11" ht="14.25" customHeight="1" thickBot="1" x14ac:dyDescent="0.35">
      <c r="A157" s="443" t="s">
        <v>11</v>
      </c>
      <c r="B157" s="444"/>
      <c r="C157" s="445"/>
      <c r="D157" s="433"/>
      <c r="E157" s="433"/>
      <c r="F157" s="433"/>
    </row>
    <row r="158" spans="1:11" ht="17.25" thickTop="1" x14ac:dyDescent="0.3">
      <c r="A158" s="446" t="s">
        <v>3</v>
      </c>
      <c r="B158" s="446"/>
      <c r="C158" s="446"/>
      <c r="D158" s="432">
        <f>SUM(D155:D157)</f>
        <v>0</v>
      </c>
      <c r="E158" s="432">
        <f>SUM(E155:E157)</f>
        <v>0</v>
      </c>
      <c r="F158" s="432">
        <f>SUM(F155:F157)</f>
        <v>0</v>
      </c>
    </row>
    <row r="159" spans="1:11" ht="14.25" customHeight="1" x14ac:dyDescent="0.25">
      <c r="A159" s="221"/>
      <c r="B159" s="221"/>
      <c r="C159" s="221"/>
      <c r="D159" s="221"/>
      <c r="E159" s="221"/>
      <c r="F159" s="231"/>
      <c r="J159" s="86"/>
      <c r="K159" s="86"/>
    </row>
    <row r="160" spans="1:11" x14ac:dyDescent="0.25">
      <c r="A160" s="436" t="s">
        <v>470</v>
      </c>
      <c r="B160" s="437"/>
      <c r="C160" s="221"/>
      <c r="D160" s="221"/>
      <c r="E160" s="221"/>
      <c r="F160" s="231"/>
      <c r="J160" s="86"/>
      <c r="K160" s="86"/>
    </row>
    <row r="161" spans="1:11" x14ac:dyDescent="0.25">
      <c r="A161" s="438"/>
      <c r="B161" s="439"/>
      <c r="C161" s="221"/>
      <c r="D161" s="221"/>
      <c r="E161" s="221"/>
      <c r="F161" s="231"/>
      <c r="J161" s="86"/>
      <c r="K161" s="86"/>
    </row>
    <row r="162" spans="1:11" x14ac:dyDescent="0.25">
      <c r="A162" s="232"/>
      <c r="B162" s="215"/>
      <c r="C162" s="215"/>
      <c r="D162" s="215"/>
      <c r="E162" s="215"/>
      <c r="F162" s="215"/>
    </row>
    <row r="163" spans="1:11" x14ac:dyDescent="0.25">
      <c r="A163" s="213" t="s">
        <v>344</v>
      </c>
      <c r="B163" s="215"/>
      <c r="C163" s="215"/>
      <c r="D163" s="215"/>
      <c r="E163" s="215"/>
      <c r="F163" s="215"/>
    </row>
    <row r="164" spans="1:11" x14ac:dyDescent="0.25">
      <c r="A164" s="232"/>
      <c r="B164" s="215"/>
      <c r="C164" s="215"/>
      <c r="D164" s="215"/>
      <c r="E164" s="215"/>
      <c r="F164" s="215"/>
    </row>
    <row r="165" spans="1:11" x14ac:dyDescent="0.25">
      <c r="A165" s="440" t="s">
        <v>354</v>
      </c>
      <c r="B165" s="441"/>
      <c r="C165" s="442"/>
      <c r="D165" s="215"/>
      <c r="E165" s="215"/>
      <c r="F165" s="215"/>
    </row>
    <row r="166" spans="1:11" x14ac:dyDescent="0.25">
      <c r="A166" s="232"/>
      <c r="B166" s="215"/>
      <c r="C166" s="215"/>
      <c r="D166" s="215"/>
      <c r="E166" s="215"/>
      <c r="F166" s="215"/>
    </row>
    <row r="167" spans="1:11" x14ac:dyDescent="0.25">
      <c r="A167" s="232"/>
      <c r="B167" s="215"/>
      <c r="C167" s="215"/>
      <c r="D167" s="215"/>
      <c r="E167" s="215"/>
      <c r="F167" s="215"/>
    </row>
    <row r="168" spans="1:11" x14ac:dyDescent="0.25">
      <c r="A168" s="232"/>
      <c r="B168" s="215"/>
      <c r="C168" s="215"/>
      <c r="D168" s="215"/>
      <c r="E168" s="215"/>
      <c r="F168" s="215"/>
    </row>
    <row r="169" spans="1:11" ht="15" customHeight="1" x14ac:dyDescent="0.25">
      <c r="A169" s="232"/>
      <c r="B169" s="215"/>
      <c r="C169" s="215"/>
      <c r="D169" s="215"/>
      <c r="E169" s="215"/>
      <c r="F169" s="215"/>
    </row>
    <row r="170" spans="1:11" x14ac:dyDescent="0.25">
      <c r="A170" s="232"/>
      <c r="B170" s="215"/>
      <c r="C170" s="215"/>
      <c r="D170" s="215"/>
      <c r="E170" s="215"/>
      <c r="F170" s="215"/>
    </row>
    <row r="171" spans="1:11" x14ac:dyDescent="0.25">
      <c r="A171" s="232"/>
      <c r="B171" s="215"/>
      <c r="C171" s="215"/>
      <c r="D171" s="215"/>
      <c r="E171" s="215"/>
      <c r="F171" s="215"/>
    </row>
    <row r="172" spans="1:11" x14ac:dyDescent="0.25">
      <c r="A172" s="232"/>
      <c r="B172" s="215"/>
      <c r="C172" s="215"/>
      <c r="D172" s="215"/>
      <c r="E172" s="215"/>
      <c r="F172" s="215"/>
    </row>
    <row r="173" spans="1:11" x14ac:dyDescent="0.25">
      <c r="A173" s="232"/>
      <c r="B173" s="215"/>
      <c r="C173" s="215"/>
      <c r="D173" s="215"/>
      <c r="E173" s="215"/>
      <c r="F173" s="215"/>
    </row>
    <row r="174" spans="1:11" x14ac:dyDescent="0.25">
      <c r="A174" s="232"/>
      <c r="B174" s="215"/>
      <c r="C174" s="215"/>
      <c r="D174" s="215"/>
      <c r="E174" s="215"/>
      <c r="F174" s="215"/>
    </row>
    <row r="175" spans="1:11" ht="14.25" customHeight="1" x14ac:dyDescent="0.25">
      <c r="A175" s="232"/>
      <c r="B175" s="215"/>
      <c r="C175" s="215"/>
      <c r="D175" s="215"/>
      <c r="E175" s="215"/>
      <c r="F175" s="215"/>
    </row>
    <row r="176" spans="1:11" x14ac:dyDescent="0.25">
      <c r="A176" s="232"/>
      <c r="B176" s="215"/>
      <c r="C176" s="215"/>
      <c r="D176" s="215"/>
      <c r="E176" s="215"/>
      <c r="F176" s="215"/>
    </row>
    <row r="177" spans="1:11" ht="14.25" customHeight="1" x14ac:dyDescent="0.25">
      <c r="A177" s="235"/>
      <c r="J177" s="86"/>
      <c r="K177" s="86"/>
    </row>
    <row r="178" spans="1:11" ht="15" customHeight="1" x14ac:dyDescent="0.25">
      <c r="A178" s="235"/>
    </row>
    <row r="179" spans="1:11" x14ac:dyDescent="0.25">
      <c r="A179" s="235"/>
    </row>
    <row r="180" spans="1:11" x14ac:dyDescent="0.25">
      <c r="A180" s="235"/>
    </row>
    <row r="181" spans="1:11" x14ac:dyDescent="0.25">
      <c r="A181" s="235"/>
    </row>
    <row r="182" spans="1:11" x14ac:dyDescent="0.25">
      <c r="A182" s="235"/>
    </row>
    <row r="187" spans="1:11" ht="14.25" customHeight="1" x14ac:dyDescent="0.25"/>
  </sheetData>
  <mergeCells count="78">
    <mergeCell ref="D142:F142"/>
    <mergeCell ref="A147:C147"/>
    <mergeCell ref="D153:F153"/>
    <mergeCell ref="A150:B150"/>
    <mergeCell ref="A151:B151"/>
    <mergeCell ref="A153:A154"/>
    <mergeCell ref="B153:B154"/>
    <mergeCell ref="C153:C154"/>
    <mergeCell ref="D75:F75"/>
    <mergeCell ref="A113:C113"/>
    <mergeCell ref="A115:C115"/>
    <mergeCell ref="A117:A118"/>
    <mergeCell ref="B117:B118"/>
    <mergeCell ref="C117:C118"/>
    <mergeCell ref="D117:F117"/>
    <mergeCell ref="A87:C87"/>
    <mergeCell ref="A90:B90"/>
    <mergeCell ref="A91:B91"/>
    <mergeCell ref="A93:A94"/>
    <mergeCell ref="B93:B94"/>
    <mergeCell ref="C93:C94"/>
    <mergeCell ref="D93:F93"/>
    <mergeCell ref="A105:C105"/>
    <mergeCell ref="A106:C106"/>
    <mergeCell ref="A58:B58"/>
    <mergeCell ref="A60:A61"/>
    <mergeCell ref="B60:B61"/>
    <mergeCell ref="C60:C61"/>
    <mergeCell ref="A75:A76"/>
    <mergeCell ref="B75:B76"/>
    <mergeCell ref="C75:C76"/>
    <mergeCell ref="A49:A50"/>
    <mergeCell ref="B49:B50"/>
    <mergeCell ref="C49:C50"/>
    <mergeCell ref="A54:C54"/>
    <mergeCell ref="A57:B57"/>
    <mergeCell ref="D49:F49"/>
    <mergeCell ref="D7:F7"/>
    <mergeCell ref="A19:C19"/>
    <mergeCell ref="A25:A26"/>
    <mergeCell ref="B25:B26"/>
    <mergeCell ref="C25:C26"/>
    <mergeCell ref="D25:F25"/>
    <mergeCell ref="A7:A8"/>
    <mergeCell ref="B7:B8"/>
    <mergeCell ref="C7:C8"/>
    <mergeCell ref="A37:C37"/>
    <mergeCell ref="A40:B40"/>
    <mergeCell ref="A41:B41"/>
    <mergeCell ref="A45:C45"/>
    <mergeCell ref="A22:B22"/>
    <mergeCell ref="A23:B23"/>
    <mergeCell ref="D60:F60"/>
    <mergeCell ref="A63:C63"/>
    <mergeCell ref="A66:B66"/>
    <mergeCell ref="A67:B67"/>
    <mergeCell ref="A71:C71"/>
    <mergeCell ref="A108:B108"/>
    <mergeCell ref="A109:B109"/>
    <mergeCell ref="A121:C121"/>
    <mergeCell ref="A124:B124"/>
    <mergeCell ref="A125:B125"/>
    <mergeCell ref="A127:A128"/>
    <mergeCell ref="B127:B128"/>
    <mergeCell ref="C127:C128"/>
    <mergeCell ref="D127:F127"/>
    <mergeCell ref="A130:C130"/>
    <mergeCell ref="A160:B160"/>
    <mergeCell ref="A161:B161"/>
    <mergeCell ref="A165:C165"/>
    <mergeCell ref="A133:B133"/>
    <mergeCell ref="A134:B134"/>
    <mergeCell ref="A138:C138"/>
    <mergeCell ref="A157:C157"/>
    <mergeCell ref="A158:C158"/>
    <mergeCell ref="A142:A143"/>
    <mergeCell ref="B142:B143"/>
    <mergeCell ref="C142:C14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8"/>
  <sheetViews>
    <sheetView showGridLines="0" topLeftCell="A31" zoomScaleNormal="100" workbookViewId="0">
      <selection activeCell="J21" sqref="J21"/>
    </sheetView>
  </sheetViews>
  <sheetFormatPr baseColWidth="10" defaultColWidth="11.42578125" defaultRowHeight="14.25" x14ac:dyDescent="0.25"/>
  <cols>
    <col min="1" max="1" width="13.140625" style="2" customWidth="1"/>
    <col min="2" max="2" width="42.42578125" style="2" customWidth="1"/>
    <col min="3" max="16384" width="11.42578125" style="2"/>
  </cols>
  <sheetData>
    <row r="1" spans="1:12" ht="15" x14ac:dyDescent="0.25">
      <c r="A1" s="1" t="s">
        <v>13</v>
      </c>
      <c r="B1" s="1"/>
      <c r="C1" s="1"/>
      <c r="D1" s="1"/>
      <c r="E1" s="1"/>
      <c r="F1" s="1"/>
    </row>
    <row r="2" spans="1:12" x14ac:dyDescent="0.25">
      <c r="A2" s="6"/>
    </row>
    <row r="3" spans="1:12" ht="15" x14ac:dyDescent="0.25">
      <c r="A3" s="88" t="s">
        <v>113</v>
      </c>
      <c r="B3" s="7"/>
      <c r="C3" s="7"/>
      <c r="D3" s="7"/>
      <c r="E3" s="7"/>
      <c r="F3" s="7"/>
    </row>
    <row r="4" spans="1:12" ht="15" x14ac:dyDescent="0.25">
      <c r="A4" s="7"/>
      <c r="B4" s="7"/>
      <c r="C4" s="7"/>
      <c r="D4" s="7"/>
      <c r="E4" s="7"/>
      <c r="F4" s="7"/>
    </row>
    <row r="5" spans="1:12" ht="14.25" customHeight="1" x14ac:dyDescent="0.25">
      <c r="A5" s="464" t="s">
        <v>154</v>
      </c>
      <c r="B5" s="464" t="s">
        <v>377</v>
      </c>
      <c r="C5" s="464" t="s">
        <v>342</v>
      </c>
      <c r="D5" s="464"/>
      <c r="E5" s="464"/>
      <c r="F5" s="464"/>
    </row>
    <row r="6" spans="1:12" ht="30" customHeight="1" x14ac:dyDescent="0.25">
      <c r="A6" s="464"/>
      <c r="B6" s="464"/>
      <c r="C6" s="106" t="s">
        <v>14</v>
      </c>
      <c r="D6" s="106" t="s">
        <v>15</v>
      </c>
      <c r="E6" s="106" t="s">
        <v>16</v>
      </c>
      <c r="F6" s="106" t="s">
        <v>10</v>
      </c>
    </row>
    <row r="7" spans="1:12" s="13" customFormat="1" x14ac:dyDescent="0.25">
      <c r="A7" s="52"/>
      <c r="B7" s="53"/>
      <c r="C7" s="12"/>
      <c r="D7" s="12"/>
      <c r="E7" s="12"/>
      <c r="F7" s="12"/>
      <c r="G7" s="2"/>
      <c r="H7" s="2"/>
      <c r="I7" s="2"/>
      <c r="J7" s="2"/>
    </row>
    <row r="8" spans="1:12" s="13" customFormat="1" x14ac:dyDescent="0.25">
      <c r="A8" s="52"/>
      <c r="B8" s="53"/>
      <c r="C8" s="12"/>
      <c r="D8" s="12"/>
      <c r="E8" s="12"/>
      <c r="F8" s="12"/>
      <c r="G8" s="2"/>
      <c r="H8" s="2"/>
      <c r="I8" s="2"/>
      <c r="J8" s="2"/>
    </row>
    <row r="9" spans="1:12" ht="15" thickBot="1" x14ac:dyDescent="0.3">
      <c r="A9" s="47"/>
      <c r="B9" s="67"/>
      <c r="C9" s="27"/>
      <c r="D9" s="27"/>
      <c r="E9" s="27"/>
      <c r="F9" s="27"/>
      <c r="L9" s="13"/>
    </row>
    <row r="10" spans="1:12" ht="15" thickTop="1" x14ac:dyDescent="0.25">
      <c r="A10" s="465" t="s">
        <v>12</v>
      </c>
      <c r="B10" s="466"/>
      <c r="C10" s="107"/>
      <c r="D10" s="107"/>
      <c r="E10" s="107"/>
      <c r="F10" s="107"/>
    </row>
    <row r="11" spans="1:12" x14ac:dyDescent="0.25">
      <c r="A11" s="6"/>
    </row>
    <row r="12" spans="1:12" ht="14.25" customHeight="1" x14ac:dyDescent="0.25">
      <c r="A12" s="464" t="s">
        <v>154</v>
      </c>
      <c r="B12" s="464" t="s">
        <v>377</v>
      </c>
      <c r="C12" s="464" t="s">
        <v>343</v>
      </c>
      <c r="D12" s="464"/>
      <c r="E12" s="464"/>
      <c r="F12" s="464"/>
    </row>
    <row r="13" spans="1:12" ht="30" customHeight="1" x14ac:dyDescent="0.25">
      <c r="A13" s="464"/>
      <c r="B13" s="464"/>
      <c r="C13" s="106" t="s">
        <v>14</v>
      </c>
      <c r="D13" s="106" t="s">
        <v>15</v>
      </c>
      <c r="E13" s="106" t="s">
        <v>16</v>
      </c>
      <c r="F13" s="106" t="s">
        <v>10</v>
      </c>
    </row>
    <row r="14" spans="1:12" s="13" customFormat="1" x14ac:dyDescent="0.25">
      <c r="A14" s="52"/>
      <c r="B14" s="53"/>
      <c r="C14" s="68"/>
      <c r="D14" s="68"/>
      <c r="E14" s="68"/>
      <c r="F14" s="68"/>
      <c r="G14" s="2"/>
      <c r="H14" s="2"/>
      <c r="I14" s="2"/>
      <c r="J14" s="2"/>
    </row>
    <row r="15" spans="1:12" s="13" customFormat="1" x14ac:dyDescent="0.25">
      <c r="A15" s="52"/>
      <c r="B15" s="53"/>
      <c r="C15" s="68"/>
      <c r="D15" s="68"/>
      <c r="E15" s="68"/>
      <c r="F15" s="68"/>
      <c r="G15" s="2"/>
      <c r="H15" s="2"/>
      <c r="I15" s="2"/>
      <c r="J15" s="2"/>
    </row>
    <row r="16" spans="1:12" ht="15" thickBot="1" x14ac:dyDescent="0.3">
      <c r="A16" s="47"/>
      <c r="B16" s="67"/>
      <c r="C16" s="27"/>
      <c r="D16" s="27"/>
      <c r="E16" s="27"/>
      <c r="F16" s="27"/>
      <c r="L16" s="13"/>
    </row>
    <row r="17" spans="1:13" ht="15" thickTop="1" x14ac:dyDescent="0.25">
      <c r="A17" s="465" t="s">
        <v>12</v>
      </c>
      <c r="B17" s="466"/>
      <c r="C17" s="107"/>
      <c r="D17" s="107"/>
      <c r="E17" s="107"/>
      <c r="F17" s="107"/>
    </row>
    <row r="18" spans="1:13" x14ac:dyDescent="0.25">
      <c r="A18" s="55"/>
      <c r="B18" s="55"/>
      <c r="C18" s="35"/>
      <c r="D18" s="35"/>
      <c r="E18" s="35"/>
      <c r="F18" s="35"/>
      <c r="G18" s="35"/>
      <c r="H18" s="35"/>
      <c r="I18" s="35"/>
      <c r="J18" s="35"/>
    </row>
    <row r="19" spans="1:13" ht="15" x14ac:dyDescent="0.25">
      <c r="A19" s="88" t="s">
        <v>114</v>
      </c>
      <c r="B19" s="7"/>
      <c r="C19" s="7"/>
      <c r="D19" s="7"/>
      <c r="E19" s="7"/>
      <c r="F19" s="7"/>
    </row>
    <row r="20" spans="1:13" ht="15" x14ac:dyDescent="0.25">
      <c r="A20" s="7"/>
      <c r="B20" s="7"/>
      <c r="C20" s="7"/>
      <c r="D20" s="7"/>
      <c r="E20" s="7"/>
      <c r="F20" s="7"/>
    </row>
    <row r="21" spans="1:13" ht="15" customHeight="1" x14ac:dyDescent="0.25">
      <c r="A21" s="464" t="s">
        <v>154</v>
      </c>
      <c r="B21" s="464" t="s">
        <v>377</v>
      </c>
      <c r="C21" s="464" t="s">
        <v>342</v>
      </c>
      <c r="D21" s="464"/>
      <c r="E21" s="464"/>
      <c r="F21" s="464"/>
    </row>
    <row r="22" spans="1:13" ht="28.5" x14ac:dyDescent="0.25">
      <c r="A22" s="464"/>
      <c r="B22" s="464"/>
      <c r="C22" s="106" t="s">
        <v>14</v>
      </c>
      <c r="D22" s="106" t="s">
        <v>15</v>
      </c>
      <c r="E22" s="106" t="s">
        <v>16</v>
      </c>
      <c r="F22" s="106" t="s">
        <v>10</v>
      </c>
    </row>
    <row r="23" spans="1:13" s="13" customFormat="1" ht="15" customHeight="1" x14ac:dyDescent="0.25">
      <c r="A23" s="52"/>
      <c r="B23" s="53"/>
      <c r="C23" s="12"/>
      <c r="D23" s="12"/>
      <c r="E23" s="12"/>
      <c r="F23" s="12"/>
      <c r="G23" s="2"/>
      <c r="H23" s="2"/>
      <c r="I23" s="2"/>
      <c r="J23" s="2"/>
    </row>
    <row r="24" spans="1:13" x14ac:dyDescent="0.25">
      <c r="A24" s="44"/>
      <c r="B24" s="85"/>
      <c r="C24" s="12"/>
      <c r="D24" s="12"/>
      <c r="E24" s="12"/>
      <c r="F24" s="12"/>
      <c r="L24" s="13"/>
    </row>
    <row r="25" spans="1:13" ht="15" thickBot="1" x14ac:dyDescent="0.3">
      <c r="A25" s="47"/>
      <c r="B25" s="67"/>
      <c r="C25" s="27"/>
      <c r="D25" s="27"/>
      <c r="E25" s="27"/>
      <c r="F25" s="27"/>
      <c r="L25" s="13"/>
    </row>
    <row r="26" spans="1:13" ht="15" thickTop="1" x14ac:dyDescent="0.25">
      <c r="A26" s="465" t="s">
        <v>12</v>
      </c>
      <c r="B26" s="466"/>
      <c r="C26" s="107"/>
      <c r="D26" s="107"/>
      <c r="E26" s="107"/>
      <c r="F26" s="107"/>
      <c r="L26" s="13"/>
      <c r="M26" s="13"/>
    </row>
    <row r="27" spans="1:13" x14ac:dyDescent="0.25">
      <c r="A27" s="6"/>
    </row>
    <row r="28" spans="1:13" ht="15" customHeight="1" x14ac:dyDescent="0.25">
      <c r="A28" s="464" t="s">
        <v>154</v>
      </c>
      <c r="B28" s="464" t="s">
        <v>377</v>
      </c>
      <c r="C28" s="464" t="s">
        <v>343</v>
      </c>
      <c r="D28" s="464"/>
      <c r="E28" s="464"/>
      <c r="F28" s="464"/>
    </row>
    <row r="29" spans="1:13" ht="28.5" x14ac:dyDescent="0.25">
      <c r="A29" s="464"/>
      <c r="B29" s="464"/>
      <c r="C29" s="106" t="s">
        <v>14</v>
      </c>
      <c r="D29" s="106" t="s">
        <v>15</v>
      </c>
      <c r="E29" s="106" t="s">
        <v>16</v>
      </c>
      <c r="F29" s="106" t="s">
        <v>10</v>
      </c>
    </row>
    <row r="30" spans="1:13" s="13" customFormat="1" ht="15" customHeight="1" x14ac:dyDescent="0.25">
      <c r="A30" s="52"/>
      <c r="B30" s="53"/>
      <c r="C30" s="68"/>
      <c r="D30" s="68"/>
      <c r="E30" s="68"/>
      <c r="F30" s="68"/>
      <c r="G30" s="2"/>
      <c r="H30" s="2"/>
      <c r="I30" s="2"/>
      <c r="J30" s="2"/>
    </row>
    <row r="31" spans="1:13" x14ac:dyDescent="0.25">
      <c r="A31" s="44"/>
      <c r="B31" s="85"/>
      <c r="C31" s="68"/>
      <c r="D31" s="68"/>
      <c r="E31" s="68"/>
      <c r="F31" s="68"/>
      <c r="L31" s="13"/>
    </row>
    <row r="32" spans="1:13" ht="15" thickBot="1" x14ac:dyDescent="0.3">
      <c r="A32" s="47"/>
      <c r="B32" s="67"/>
      <c r="C32" s="27"/>
      <c r="D32" s="27"/>
      <c r="E32" s="27"/>
      <c r="F32" s="27"/>
      <c r="L32" s="13"/>
    </row>
    <row r="33" spans="1:13" ht="15" thickTop="1" x14ac:dyDescent="0.25">
      <c r="A33" s="465" t="s">
        <v>12</v>
      </c>
      <c r="B33" s="466"/>
      <c r="C33" s="107"/>
      <c r="D33" s="107"/>
      <c r="E33" s="107"/>
      <c r="F33" s="107"/>
      <c r="L33" s="13"/>
      <c r="M33" s="13"/>
    </row>
    <row r="34" spans="1:13" x14ac:dyDescent="0.25">
      <c r="A34" s="6"/>
    </row>
    <row r="35" spans="1:13" ht="15" x14ac:dyDescent="0.25">
      <c r="A35" s="88" t="s">
        <v>310</v>
      </c>
    </row>
    <row r="36" spans="1:13" x14ac:dyDescent="0.25">
      <c r="A36" s="51"/>
    </row>
    <row r="37" spans="1:13" x14ac:dyDescent="0.25">
      <c r="A37" s="462" t="s">
        <v>354</v>
      </c>
      <c r="B37" s="463"/>
    </row>
    <row r="38" spans="1:13" x14ac:dyDescent="0.25">
      <c r="A38" s="6"/>
    </row>
  </sheetData>
  <mergeCells count="17">
    <mergeCell ref="A5:A6"/>
    <mergeCell ref="B5:B6"/>
    <mergeCell ref="C5:F5"/>
    <mergeCell ref="A10:B10"/>
    <mergeCell ref="A26:B26"/>
    <mergeCell ref="A17:B17"/>
    <mergeCell ref="A21:A22"/>
    <mergeCell ref="B21:B22"/>
    <mergeCell ref="C21:F21"/>
    <mergeCell ref="A37:B37"/>
    <mergeCell ref="A12:A13"/>
    <mergeCell ref="B12:B13"/>
    <mergeCell ref="C12:F12"/>
    <mergeCell ref="A33:B33"/>
    <mergeCell ref="A28:A29"/>
    <mergeCell ref="B28:B29"/>
    <mergeCell ref="C28:F28"/>
  </mergeCells>
  <pageMargins left="0.25" right="0.25" top="0.75" bottom="0.75" header="0.3" footer="0.3"/>
  <pageSetup paperSize="9" scale="97" fitToHeight="0" orientation="landscape" verticalDpi="36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7"/>
  <sheetViews>
    <sheetView showGridLines="0" topLeftCell="A34" zoomScaleNormal="100" workbookViewId="0">
      <selection activeCell="C1" sqref="C1"/>
    </sheetView>
  </sheetViews>
  <sheetFormatPr baseColWidth="10" defaultColWidth="11.42578125" defaultRowHeight="14.25" x14ac:dyDescent="0.25"/>
  <cols>
    <col min="1" max="1" width="12.85546875" style="2" customWidth="1"/>
    <col min="2" max="2" width="43.28515625" style="2" customWidth="1"/>
    <col min="3" max="16384" width="11.42578125" style="2"/>
  </cols>
  <sheetData>
    <row r="1" spans="1:12" ht="15" x14ac:dyDescent="0.25">
      <c r="A1" s="1" t="s">
        <v>17</v>
      </c>
      <c r="B1" s="1"/>
      <c r="C1" s="1"/>
      <c r="D1" s="1"/>
      <c r="E1" s="1"/>
      <c r="F1" s="1"/>
    </row>
    <row r="2" spans="1:12" x14ac:dyDescent="0.25">
      <c r="A2" s="6"/>
    </row>
    <row r="3" spans="1:12" ht="15" x14ac:dyDescent="0.25">
      <c r="A3" s="88" t="s">
        <v>113</v>
      </c>
      <c r="B3" s="7"/>
      <c r="C3" s="7"/>
      <c r="D3" s="7"/>
      <c r="E3" s="7"/>
      <c r="F3" s="7"/>
    </row>
    <row r="4" spans="1:12" x14ac:dyDescent="0.25">
      <c r="A4" s="5"/>
      <c r="B4" s="5"/>
      <c r="C4" s="5"/>
      <c r="D4" s="5"/>
      <c r="E4" s="5"/>
      <c r="F4" s="5"/>
    </row>
    <row r="5" spans="1:12" ht="14.25" customHeight="1" x14ac:dyDescent="0.25">
      <c r="A5" s="464" t="s">
        <v>154</v>
      </c>
      <c r="B5" s="464" t="s">
        <v>377</v>
      </c>
      <c r="C5" s="464" t="s">
        <v>342</v>
      </c>
      <c r="D5" s="464"/>
      <c r="E5" s="464"/>
      <c r="F5" s="464"/>
    </row>
    <row r="6" spans="1:12" ht="30" customHeight="1" x14ac:dyDescent="0.25">
      <c r="A6" s="464"/>
      <c r="B6" s="464"/>
      <c r="C6" s="106" t="s">
        <v>14</v>
      </c>
      <c r="D6" s="106" t="s">
        <v>15</v>
      </c>
      <c r="E6" s="106" t="s">
        <v>16</v>
      </c>
      <c r="F6" s="106" t="s">
        <v>10</v>
      </c>
    </row>
    <row r="7" spans="1:12" s="13" customFormat="1" x14ac:dyDescent="0.25">
      <c r="A7" s="52"/>
      <c r="B7" s="53"/>
      <c r="C7" s="68"/>
      <c r="D7" s="68"/>
      <c r="E7" s="68"/>
      <c r="F7" s="68"/>
      <c r="G7" s="2"/>
      <c r="H7" s="2"/>
      <c r="I7" s="2"/>
      <c r="J7" s="2"/>
    </row>
    <row r="8" spans="1:12" s="13" customFormat="1" x14ac:dyDescent="0.25">
      <c r="A8" s="52"/>
      <c r="B8" s="53"/>
      <c r="C8" s="68"/>
      <c r="D8" s="68"/>
      <c r="E8" s="68"/>
      <c r="F8" s="68"/>
      <c r="G8" s="2"/>
      <c r="H8" s="2"/>
      <c r="I8" s="2"/>
      <c r="J8" s="2"/>
    </row>
    <row r="9" spans="1:12" ht="15" thickBot="1" x14ac:dyDescent="0.3">
      <c r="A9" s="47"/>
      <c r="B9" s="67"/>
      <c r="C9" s="27"/>
      <c r="D9" s="27"/>
      <c r="E9" s="27"/>
      <c r="F9" s="27"/>
      <c r="L9" s="13"/>
    </row>
    <row r="10" spans="1:12" ht="15" thickTop="1" x14ac:dyDescent="0.25">
      <c r="A10" s="465" t="s">
        <v>12</v>
      </c>
      <c r="B10" s="466"/>
      <c r="C10" s="107"/>
      <c r="D10" s="107"/>
      <c r="E10" s="107"/>
      <c r="F10" s="107"/>
    </row>
    <row r="11" spans="1:12" x14ac:dyDescent="0.25">
      <c r="A11" s="6"/>
    </row>
    <row r="12" spans="1:12" ht="14.25" customHeight="1" x14ac:dyDescent="0.25">
      <c r="A12" s="464" t="s">
        <v>154</v>
      </c>
      <c r="B12" s="464" t="s">
        <v>377</v>
      </c>
      <c r="C12" s="464" t="s">
        <v>343</v>
      </c>
      <c r="D12" s="464"/>
      <c r="E12" s="464"/>
      <c r="F12" s="464"/>
    </row>
    <row r="13" spans="1:12" ht="30" customHeight="1" x14ac:dyDescent="0.25">
      <c r="A13" s="464"/>
      <c r="B13" s="464"/>
      <c r="C13" s="106" t="s">
        <v>14</v>
      </c>
      <c r="D13" s="106" t="s">
        <v>15</v>
      </c>
      <c r="E13" s="106" t="s">
        <v>16</v>
      </c>
      <c r="F13" s="106" t="s">
        <v>10</v>
      </c>
    </row>
    <row r="14" spans="1:12" s="13" customFormat="1" x14ac:dyDescent="0.25">
      <c r="A14" s="52"/>
      <c r="B14" s="53"/>
      <c r="C14" s="68"/>
      <c r="D14" s="68"/>
      <c r="E14" s="68"/>
      <c r="F14" s="68"/>
      <c r="G14" s="2"/>
      <c r="H14" s="2"/>
      <c r="I14" s="2"/>
      <c r="J14" s="2"/>
    </row>
    <row r="15" spans="1:12" s="13" customFormat="1" x14ac:dyDescent="0.25">
      <c r="A15" s="52"/>
      <c r="B15" s="53"/>
      <c r="C15" s="68"/>
      <c r="D15" s="68"/>
      <c r="E15" s="68"/>
      <c r="F15" s="68"/>
      <c r="G15" s="2"/>
      <c r="H15" s="2"/>
      <c r="I15" s="2"/>
      <c r="J15" s="2"/>
    </row>
    <row r="16" spans="1:12" ht="15" thickBot="1" x14ac:dyDescent="0.3">
      <c r="A16" s="47"/>
      <c r="B16" s="67"/>
      <c r="C16" s="27"/>
      <c r="D16" s="27"/>
      <c r="E16" s="27"/>
      <c r="F16" s="27"/>
      <c r="L16" s="13"/>
    </row>
    <row r="17" spans="1:14" ht="15" thickTop="1" x14ac:dyDescent="0.25">
      <c r="A17" s="465" t="s">
        <v>12</v>
      </c>
      <c r="B17" s="466"/>
      <c r="C17" s="107"/>
      <c r="D17" s="107"/>
      <c r="E17" s="107"/>
      <c r="F17" s="107"/>
    </row>
    <row r="18" spans="1:14" x14ac:dyDescent="0.25">
      <c r="A18" s="19"/>
      <c r="L18" s="13"/>
      <c r="M18" s="13"/>
      <c r="N18" s="13"/>
    </row>
    <row r="19" spans="1:14" ht="15" x14ac:dyDescent="0.25">
      <c r="A19" s="88" t="s">
        <v>115</v>
      </c>
      <c r="B19" s="7"/>
      <c r="C19" s="7"/>
      <c r="D19" s="7"/>
      <c r="E19" s="7"/>
      <c r="F19" s="7"/>
      <c r="G19" s="77"/>
      <c r="L19" s="13"/>
      <c r="M19" s="13"/>
      <c r="N19" s="13"/>
    </row>
    <row r="20" spans="1:14" x14ac:dyDescent="0.25">
      <c r="L20" s="13"/>
      <c r="M20" s="13"/>
      <c r="N20" s="13"/>
    </row>
    <row r="21" spans="1:14" ht="14.25" customHeight="1" x14ac:dyDescent="0.25">
      <c r="A21" s="464" t="s">
        <v>154</v>
      </c>
      <c r="B21" s="464" t="s">
        <v>377</v>
      </c>
      <c r="C21" s="464" t="s">
        <v>342</v>
      </c>
      <c r="D21" s="464"/>
      <c r="E21" s="464"/>
      <c r="F21" s="464"/>
    </row>
    <row r="22" spans="1:14" ht="30" customHeight="1" x14ac:dyDescent="0.25">
      <c r="A22" s="464"/>
      <c r="B22" s="464"/>
      <c r="C22" s="106" t="s">
        <v>14</v>
      </c>
      <c r="D22" s="106" t="s">
        <v>15</v>
      </c>
      <c r="E22" s="106" t="s">
        <v>16</v>
      </c>
      <c r="F22" s="106" t="s">
        <v>10</v>
      </c>
    </row>
    <row r="23" spans="1:14" s="13" customFormat="1" x14ac:dyDescent="0.25">
      <c r="A23" s="52"/>
      <c r="B23" s="53"/>
      <c r="C23" s="68"/>
      <c r="D23" s="68"/>
      <c r="E23" s="68"/>
      <c r="F23" s="68"/>
      <c r="G23" s="2"/>
      <c r="H23" s="2"/>
      <c r="I23" s="2"/>
      <c r="J23" s="2"/>
    </row>
    <row r="24" spans="1:14" s="13" customFormat="1" x14ac:dyDescent="0.25">
      <c r="A24" s="52"/>
      <c r="B24" s="53"/>
      <c r="C24" s="68"/>
      <c r="D24" s="68"/>
      <c r="E24" s="68"/>
      <c r="F24" s="68"/>
      <c r="G24" s="2"/>
      <c r="H24" s="2"/>
      <c r="I24" s="2"/>
      <c r="J24" s="2"/>
    </row>
    <row r="25" spans="1:14" ht="15" thickBot="1" x14ac:dyDescent="0.3">
      <c r="A25" s="47"/>
      <c r="B25" s="67"/>
      <c r="C25" s="27"/>
      <c r="D25" s="27"/>
      <c r="E25" s="27"/>
      <c r="F25" s="27"/>
      <c r="L25" s="13"/>
    </row>
    <row r="26" spans="1:14" ht="15" thickTop="1" x14ac:dyDescent="0.25">
      <c r="A26" s="465" t="s">
        <v>12</v>
      </c>
      <c r="B26" s="466"/>
      <c r="C26" s="107"/>
      <c r="D26" s="107"/>
      <c r="E26" s="107"/>
      <c r="F26" s="107"/>
    </row>
    <row r="27" spans="1:14" x14ac:dyDescent="0.25">
      <c r="A27" s="6"/>
    </row>
    <row r="28" spans="1:14" ht="14.25" customHeight="1" x14ac:dyDescent="0.25">
      <c r="A28" s="464" t="s">
        <v>154</v>
      </c>
      <c r="B28" s="464" t="s">
        <v>377</v>
      </c>
      <c r="C28" s="464" t="s">
        <v>343</v>
      </c>
      <c r="D28" s="464"/>
      <c r="E28" s="464"/>
      <c r="F28" s="464"/>
    </row>
    <row r="29" spans="1:14" ht="30" customHeight="1" x14ac:dyDescent="0.25">
      <c r="A29" s="464"/>
      <c r="B29" s="464"/>
      <c r="C29" s="106" t="s">
        <v>14</v>
      </c>
      <c r="D29" s="106" t="s">
        <v>15</v>
      </c>
      <c r="E29" s="106" t="s">
        <v>16</v>
      </c>
      <c r="F29" s="106" t="s">
        <v>10</v>
      </c>
    </row>
    <row r="30" spans="1:14" s="13" customFormat="1" x14ac:dyDescent="0.25">
      <c r="A30" s="52"/>
      <c r="B30" s="53"/>
      <c r="C30" s="68"/>
      <c r="D30" s="68"/>
      <c r="E30" s="68"/>
      <c r="F30" s="68"/>
      <c r="G30" s="2"/>
      <c r="H30" s="2"/>
      <c r="I30" s="2"/>
      <c r="J30" s="2"/>
    </row>
    <row r="31" spans="1:14" s="13" customFormat="1" x14ac:dyDescent="0.25">
      <c r="A31" s="52"/>
      <c r="B31" s="53"/>
      <c r="C31" s="68"/>
      <c r="D31" s="68"/>
      <c r="E31" s="68"/>
      <c r="F31" s="68"/>
      <c r="G31" s="2"/>
      <c r="H31" s="2"/>
      <c r="I31" s="2"/>
      <c r="J31" s="2"/>
    </row>
    <row r="32" spans="1:14" ht="15" thickBot="1" x14ac:dyDescent="0.3">
      <c r="A32" s="47"/>
      <c r="B32" s="67"/>
      <c r="C32" s="27"/>
      <c r="D32" s="27"/>
      <c r="E32" s="27"/>
      <c r="F32" s="27"/>
      <c r="L32" s="13"/>
    </row>
    <row r="33" spans="1:14" ht="15" thickTop="1" x14ac:dyDescent="0.25">
      <c r="A33" s="465" t="s">
        <v>12</v>
      </c>
      <c r="B33" s="466"/>
      <c r="C33" s="107"/>
      <c r="D33" s="107"/>
      <c r="E33" s="107"/>
      <c r="F33" s="107"/>
    </row>
    <row r="34" spans="1:14" x14ac:dyDescent="0.25">
      <c r="L34" s="13"/>
      <c r="M34" s="13"/>
      <c r="N34" s="13"/>
    </row>
    <row r="35" spans="1:14" ht="15" x14ac:dyDescent="0.25">
      <c r="A35" s="88" t="s">
        <v>310</v>
      </c>
    </row>
    <row r="36" spans="1:14" x14ac:dyDescent="0.25">
      <c r="A36" s="51"/>
    </row>
    <row r="37" spans="1:14" x14ac:dyDescent="0.25">
      <c r="A37" s="462" t="s">
        <v>354</v>
      </c>
      <c r="B37" s="463"/>
    </row>
  </sheetData>
  <mergeCells count="17">
    <mergeCell ref="A28:A29"/>
    <mergeCell ref="B28:B29"/>
    <mergeCell ref="C28:F28"/>
    <mergeCell ref="A33:B33"/>
    <mergeCell ref="A37:B37"/>
    <mergeCell ref="A5:A6"/>
    <mergeCell ref="B5:B6"/>
    <mergeCell ref="C5:F5"/>
    <mergeCell ref="A10:B10"/>
    <mergeCell ref="A12:A13"/>
    <mergeCell ref="B12:B13"/>
    <mergeCell ref="C12:F12"/>
    <mergeCell ref="A17:B17"/>
    <mergeCell ref="A21:A22"/>
    <mergeCell ref="B21:B22"/>
    <mergeCell ref="C21:F21"/>
    <mergeCell ref="A26:B26"/>
  </mergeCells>
  <pageMargins left="0.25" right="0.25" top="0.75" bottom="0.75" header="0.3" footer="0.3"/>
  <pageSetup paperSize="9" scale="96"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showGridLines="0" topLeftCell="A22" zoomScaleNormal="100" workbookViewId="0">
      <selection activeCell="B3" sqref="B3"/>
    </sheetView>
  </sheetViews>
  <sheetFormatPr baseColWidth="10" defaultColWidth="11.42578125" defaultRowHeight="14.25" x14ac:dyDescent="0.25"/>
  <cols>
    <col min="1" max="1" width="12.85546875" style="2" customWidth="1"/>
    <col min="2" max="2" width="37.7109375" style="2" customWidth="1"/>
    <col min="3" max="4" width="18.42578125" style="2" customWidth="1"/>
    <col min="5" max="5" width="19" style="2" customWidth="1"/>
    <col min="6" max="6" width="8.42578125" style="2" bestFit="1" customWidth="1"/>
    <col min="7" max="8" width="17" style="2" customWidth="1"/>
    <col min="9" max="9" width="18" style="2" customWidth="1"/>
    <col min="10" max="10" width="8.42578125" style="2" bestFit="1" customWidth="1"/>
    <col min="11" max="16384" width="11.42578125" style="2"/>
  </cols>
  <sheetData>
    <row r="1" spans="1:10" ht="15" x14ac:dyDescent="0.25">
      <c r="A1" s="1" t="s">
        <v>221</v>
      </c>
      <c r="B1" s="1"/>
      <c r="C1" s="8" t="s">
        <v>529</v>
      </c>
      <c r="D1" s="8"/>
      <c r="E1" s="1"/>
      <c r="F1" s="1"/>
    </row>
    <row r="2" spans="1:10" s="13" customFormat="1" x14ac:dyDescent="0.25">
      <c r="A2" s="50"/>
      <c r="B2" s="58"/>
    </row>
    <row r="3" spans="1:10" ht="15" x14ac:dyDescent="0.25">
      <c r="A3" s="88" t="s">
        <v>222</v>
      </c>
      <c r="B3" s="15"/>
      <c r="C3" s="7"/>
      <c r="D3" s="7"/>
      <c r="E3" s="7"/>
      <c r="F3" s="7"/>
    </row>
    <row r="4" spans="1:10" ht="15" x14ac:dyDescent="0.25">
      <c r="A4" s="7"/>
      <c r="B4" s="7"/>
      <c r="C4" s="7"/>
      <c r="D4" s="7"/>
      <c r="E4" s="7"/>
      <c r="F4" s="7"/>
    </row>
    <row r="5" spans="1:10" ht="15.75" customHeight="1" x14ac:dyDescent="0.25">
      <c r="A5" s="464" t="s">
        <v>154</v>
      </c>
      <c r="B5" s="464" t="s">
        <v>377</v>
      </c>
      <c r="C5" s="464" t="s">
        <v>342</v>
      </c>
      <c r="D5" s="464"/>
      <c r="E5" s="464"/>
      <c r="F5" s="464"/>
    </row>
    <row r="6" spans="1:10" ht="57" x14ac:dyDescent="0.25">
      <c r="A6" s="464"/>
      <c r="B6" s="464"/>
      <c r="C6" s="106" t="s">
        <v>18</v>
      </c>
      <c r="D6" s="106" t="s">
        <v>19</v>
      </c>
      <c r="E6" s="106" t="s">
        <v>20</v>
      </c>
      <c r="F6" s="106" t="s">
        <v>10</v>
      </c>
    </row>
    <row r="7" spans="1:10" s="13" customFormat="1" x14ac:dyDescent="0.25">
      <c r="A7" s="52"/>
      <c r="B7" s="53"/>
      <c r="C7" s="12"/>
      <c r="D7" s="188"/>
      <c r="E7" s="198"/>
      <c r="F7" s="188"/>
      <c r="G7" s="2"/>
      <c r="H7" s="2"/>
      <c r="I7" s="2"/>
      <c r="J7" s="2"/>
    </row>
    <row r="8" spans="1:10" s="13" customFormat="1" x14ac:dyDescent="0.25">
      <c r="A8" s="52"/>
      <c r="B8" s="53"/>
      <c r="C8" s="12"/>
      <c r="D8" s="188"/>
      <c r="E8" s="198"/>
      <c r="F8" s="198"/>
      <c r="G8" s="2"/>
      <c r="H8" s="2"/>
      <c r="I8" s="2"/>
      <c r="J8" s="2"/>
    </row>
    <row r="9" spans="1:10" s="13" customFormat="1" ht="15" thickBot="1" x14ac:dyDescent="0.3">
      <c r="A9" s="62"/>
      <c r="B9" s="63"/>
      <c r="C9" s="27"/>
      <c r="D9" s="147"/>
      <c r="E9" s="199"/>
      <c r="F9" s="199"/>
      <c r="G9" s="2"/>
      <c r="H9" s="2"/>
      <c r="I9" s="2"/>
      <c r="J9" s="2"/>
    </row>
    <row r="10" spans="1:10" ht="15.75" thickTop="1" x14ac:dyDescent="0.25">
      <c r="A10" s="467" t="s">
        <v>12</v>
      </c>
      <c r="B10" s="468"/>
      <c r="C10" s="201"/>
      <c r="D10" s="194">
        <f>SUM(D7:D9)</f>
        <v>0</v>
      </c>
      <c r="E10" s="202"/>
      <c r="F10" s="194">
        <f>SUM(F7:F9)</f>
        <v>0</v>
      </c>
      <c r="H10" s="238"/>
    </row>
    <row r="11" spans="1:10" x14ac:dyDescent="0.25">
      <c r="A11" s="6"/>
    </row>
    <row r="12" spans="1:10" ht="15.75" customHeight="1" x14ac:dyDescent="0.25">
      <c r="A12" s="464" t="s">
        <v>154</v>
      </c>
      <c r="B12" s="464" t="s">
        <v>377</v>
      </c>
      <c r="C12" s="464" t="s">
        <v>343</v>
      </c>
      <c r="D12" s="464"/>
      <c r="E12" s="464"/>
      <c r="F12" s="464"/>
    </row>
    <row r="13" spans="1:10" ht="57" x14ac:dyDescent="0.25">
      <c r="A13" s="464"/>
      <c r="B13" s="464"/>
      <c r="C13" s="106" t="s">
        <v>18</v>
      </c>
      <c r="D13" s="106" t="s">
        <v>19</v>
      </c>
      <c r="E13" s="106" t="s">
        <v>20</v>
      </c>
      <c r="F13" s="106" t="s">
        <v>10</v>
      </c>
    </row>
    <row r="14" spans="1:10" s="13" customFormat="1" x14ac:dyDescent="0.25">
      <c r="A14" s="52"/>
      <c r="B14" s="53"/>
      <c r="C14" s="198"/>
      <c r="D14" s="188"/>
      <c r="E14" s="188"/>
      <c r="F14" s="188"/>
      <c r="G14" s="2"/>
      <c r="H14" s="2"/>
      <c r="I14" s="2"/>
      <c r="J14" s="2"/>
    </row>
    <row r="15" spans="1:10" s="13" customFormat="1" x14ac:dyDescent="0.25">
      <c r="A15" s="52"/>
      <c r="B15" s="53"/>
      <c r="C15" s="198"/>
      <c r="D15" s="188"/>
      <c r="E15" s="188"/>
      <c r="F15" s="188"/>
      <c r="G15" s="2"/>
      <c r="H15" s="2"/>
      <c r="I15" s="2"/>
      <c r="J15" s="2"/>
    </row>
    <row r="16" spans="1:10" s="13" customFormat="1" ht="15" thickBot="1" x14ac:dyDescent="0.3">
      <c r="A16" s="62"/>
      <c r="B16" s="63"/>
      <c r="C16" s="199"/>
      <c r="D16" s="147"/>
      <c r="E16" s="147"/>
      <c r="F16" s="147"/>
      <c r="G16" s="2"/>
      <c r="H16" s="2"/>
      <c r="I16" s="2"/>
      <c r="J16" s="2"/>
    </row>
    <row r="17" spans="1:10" ht="15.75" thickTop="1" x14ac:dyDescent="0.25">
      <c r="A17" s="467" t="s">
        <v>12</v>
      </c>
      <c r="B17" s="468"/>
      <c r="C17" s="202"/>
      <c r="D17" s="194">
        <f>SUM(D14:D16)</f>
        <v>0</v>
      </c>
      <c r="E17" s="194">
        <f t="shared" ref="E17:F17" si="0">SUM(E14:E16)</f>
        <v>0</v>
      </c>
      <c r="F17" s="194">
        <f t="shared" si="0"/>
        <v>0</v>
      </c>
    </row>
    <row r="18" spans="1:10" x14ac:dyDescent="0.25">
      <c r="A18" s="55"/>
      <c r="B18" s="55"/>
      <c r="C18" s="35"/>
      <c r="D18" s="35"/>
      <c r="E18" s="35"/>
      <c r="F18" s="35"/>
      <c r="G18" s="35"/>
      <c r="H18" s="35"/>
      <c r="I18" s="35"/>
      <c r="J18" s="35"/>
    </row>
    <row r="19" spans="1:10" s="13" customFormat="1" ht="15" x14ac:dyDescent="0.25">
      <c r="A19" s="88" t="s">
        <v>225</v>
      </c>
      <c r="B19" s="1"/>
      <c r="C19" s="8"/>
      <c r="D19" s="1"/>
      <c r="E19" s="1"/>
      <c r="F19" s="1"/>
    </row>
    <row r="20" spans="1:10" x14ac:dyDescent="0.25">
      <c r="A20" s="6"/>
    </row>
    <row r="21" spans="1:10" ht="28.5" x14ac:dyDescent="0.25">
      <c r="A21" s="106" t="s">
        <v>154</v>
      </c>
      <c r="B21" s="106" t="s">
        <v>377</v>
      </c>
      <c r="C21" s="106" t="s">
        <v>342</v>
      </c>
      <c r="D21" s="106" t="s">
        <v>343</v>
      </c>
    </row>
    <row r="22" spans="1:10" x14ac:dyDescent="0.25">
      <c r="A22" s="52"/>
      <c r="B22" s="53"/>
      <c r="C22" s="200"/>
      <c r="D22" s="188"/>
    </row>
    <row r="23" spans="1:10" x14ac:dyDescent="0.25">
      <c r="A23" s="52"/>
      <c r="B23" s="53"/>
      <c r="C23" s="200"/>
      <c r="D23" s="188"/>
    </row>
    <row r="24" spans="1:10" ht="15" thickBot="1" x14ac:dyDescent="0.3">
      <c r="A24" s="54"/>
      <c r="B24" s="39"/>
      <c r="C24" s="189"/>
      <c r="D24" s="189"/>
    </row>
    <row r="25" spans="1:10" ht="15.75" thickTop="1" x14ac:dyDescent="0.25">
      <c r="A25" s="467" t="s">
        <v>12</v>
      </c>
      <c r="B25" s="468"/>
      <c r="C25" s="194">
        <f>SUM(C22:C24)</f>
        <v>0</v>
      </c>
      <c r="D25" s="194">
        <f>SUM(D22:D24)</f>
        <v>0</v>
      </c>
    </row>
    <row r="27" spans="1:10" ht="15" x14ac:dyDescent="0.25">
      <c r="A27" s="88" t="s">
        <v>310</v>
      </c>
    </row>
    <row r="28" spans="1:10" x14ac:dyDescent="0.25">
      <c r="A28" s="51"/>
    </row>
    <row r="29" spans="1:10" x14ac:dyDescent="0.25">
      <c r="A29" s="462" t="s">
        <v>354</v>
      </c>
      <c r="B29" s="463"/>
    </row>
  </sheetData>
  <mergeCells count="10">
    <mergeCell ref="A10:B10"/>
    <mergeCell ref="A17:B17"/>
    <mergeCell ref="A29:B29"/>
    <mergeCell ref="C12:F12"/>
    <mergeCell ref="A5:A6"/>
    <mergeCell ref="B5:B6"/>
    <mergeCell ref="C5:F5"/>
    <mergeCell ref="A25:B25"/>
    <mergeCell ref="A12:A13"/>
    <mergeCell ref="B12:B13"/>
  </mergeCells>
  <pageMargins left="0.25" right="0.25" top="0.75" bottom="0.75" header="0.3" footer="0.3"/>
  <pageSetup paperSize="9" scale="8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showGridLines="0" topLeftCell="A4" zoomScaleNormal="100" workbookViewId="0">
      <selection activeCell="A14" sqref="A14"/>
    </sheetView>
  </sheetViews>
  <sheetFormatPr baseColWidth="10" defaultColWidth="11.42578125" defaultRowHeight="14.25" x14ac:dyDescent="0.25"/>
  <cols>
    <col min="1" max="1" width="42.42578125" style="2" customWidth="1"/>
    <col min="2" max="2" width="20.42578125" style="2" customWidth="1"/>
    <col min="3" max="3" width="19.28515625" style="2" customWidth="1"/>
    <col min="4" max="4" width="14.28515625" style="2" customWidth="1"/>
    <col min="5" max="5" width="17.7109375" style="2" customWidth="1"/>
    <col min="6" max="6" width="14.28515625" style="2" customWidth="1"/>
    <col min="7" max="7" width="17.28515625" style="2" customWidth="1"/>
    <col min="8" max="8" width="14.28515625" style="2" customWidth="1"/>
    <col min="9" max="16384" width="11.42578125" style="2"/>
  </cols>
  <sheetData>
    <row r="1" spans="1:7" ht="15" x14ac:dyDescent="0.25">
      <c r="A1" s="1" t="s">
        <v>272</v>
      </c>
      <c r="B1" s="1"/>
      <c r="C1" s="1"/>
      <c r="D1" s="1"/>
      <c r="E1" s="1"/>
      <c r="F1" s="1"/>
      <c r="G1" s="1"/>
    </row>
    <row r="2" spans="1:7" x14ac:dyDescent="0.25">
      <c r="A2" s="6"/>
    </row>
    <row r="3" spans="1:7" ht="15" x14ac:dyDescent="0.25">
      <c r="A3" s="88" t="s">
        <v>117</v>
      </c>
      <c r="B3" s="7"/>
      <c r="C3" s="7"/>
      <c r="D3" s="7"/>
      <c r="E3" s="7"/>
      <c r="F3" s="7"/>
      <c r="G3" s="84"/>
    </row>
    <row r="4" spans="1:7" s="13" customFormat="1" x14ac:dyDescent="0.25">
      <c r="A4" s="277"/>
      <c r="B4" s="58"/>
    </row>
    <row r="5" spans="1:7" ht="15.75" customHeight="1" x14ac:dyDescent="0.25">
      <c r="A5" s="469" t="s">
        <v>21</v>
      </c>
      <c r="B5" s="471" t="s">
        <v>342</v>
      </c>
      <c r="C5" s="472"/>
      <c r="D5" s="473"/>
      <c r="E5" s="464" t="s">
        <v>343</v>
      </c>
      <c r="F5" s="464"/>
      <c r="G5" s="464"/>
    </row>
    <row r="6" spans="1:7" ht="15" customHeight="1" x14ac:dyDescent="0.25">
      <c r="A6" s="470"/>
      <c r="B6" s="275" t="s">
        <v>22</v>
      </c>
      <c r="C6" s="275" t="s">
        <v>23</v>
      </c>
      <c r="D6" s="275" t="s">
        <v>10</v>
      </c>
      <c r="E6" s="275" t="s">
        <v>22</v>
      </c>
      <c r="F6" s="275" t="s">
        <v>23</v>
      </c>
      <c r="G6" s="106" t="s">
        <v>10</v>
      </c>
    </row>
    <row r="7" spans="1:7" s="13" customFormat="1" ht="30" customHeight="1" x14ac:dyDescent="0.25">
      <c r="A7" s="53" t="s">
        <v>155</v>
      </c>
      <c r="B7" s="46"/>
      <c r="C7" s="46"/>
      <c r="D7" s="46"/>
      <c r="E7" s="46"/>
      <c r="F7" s="46"/>
      <c r="G7" s="46"/>
    </row>
    <row r="8" spans="1:7" s="13" customFormat="1" ht="14.25" customHeight="1" x14ac:dyDescent="0.25">
      <c r="A8" s="53" t="s">
        <v>156</v>
      </c>
      <c r="B8" s="46"/>
      <c r="C8" s="46"/>
      <c r="D8" s="46"/>
      <c r="E8" s="46"/>
      <c r="F8" s="46"/>
      <c r="G8" s="46"/>
    </row>
    <row r="9" spans="1:7" s="13" customFormat="1" x14ac:dyDescent="0.25">
      <c r="A9" s="53" t="s">
        <v>157</v>
      </c>
      <c r="B9" s="46"/>
      <c r="C9" s="46"/>
      <c r="D9" s="46"/>
      <c r="E9" s="46"/>
      <c r="F9" s="46"/>
      <c r="G9" s="46"/>
    </row>
    <row r="10" spans="1:7" s="13" customFormat="1" x14ac:dyDescent="0.25">
      <c r="A10" s="53" t="s">
        <v>158</v>
      </c>
      <c r="B10" s="46"/>
      <c r="C10" s="46"/>
      <c r="D10" s="46"/>
      <c r="E10" s="46"/>
      <c r="F10" s="46"/>
      <c r="G10" s="46"/>
    </row>
    <row r="11" spans="1:7" s="13" customFormat="1" x14ac:dyDescent="0.25">
      <c r="A11" s="53" t="s">
        <v>159</v>
      </c>
      <c r="B11" s="46"/>
      <c r="C11" s="46"/>
      <c r="D11" s="46"/>
      <c r="E11" s="46"/>
      <c r="F11" s="46"/>
      <c r="G11" s="46"/>
    </row>
    <row r="12" spans="1:7" s="13" customFormat="1" x14ac:dyDescent="0.25">
      <c r="A12" s="53" t="s">
        <v>160</v>
      </c>
      <c r="B12" s="173"/>
      <c r="C12" s="173"/>
      <c r="D12" s="173"/>
      <c r="E12" s="173"/>
      <c r="F12" s="173"/>
      <c r="G12" s="173"/>
    </row>
    <row r="13" spans="1:7" s="13" customFormat="1" ht="28.5" x14ac:dyDescent="0.25">
      <c r="A13" s="53" t="s">
        <v>161</v>
      </c>
      <c r="B13" s="173"/>
      <c r="C13" s="173"/>
      <c r="D13" s="173"/>
      <c r="E13" s="173"/>
      <c r="F13" s="173"/>
      <c r="G13" s="173"/>
    </row>
    <row r="14" spans="1:7" s="13" customFormat="1" x14ac:dyDescent="0.25">
      <c r="A14" s="53" t="s">
        <v>163</v>
      </c>
      <c r="B14" s="173"/>
      <c r="C14" s="173"/>
      <c r="D14" s="173"/>
      <c r="E14" s="173"/>
      <c r="F14" s="173"/>
      <c r="G14" s="173"/>
    </row>
    <row r="15" spans="1:7" s="13" customFormat="1" ht="15" thickBot="1" x14ac:dyDescent="0.3">
      <c r="A15" s="48" t="s">
        <v>162</v>
      </c>
      <c r="B15" s="147"/>
      <c r="C15" s="147"/>
      <c r="D15" s="147"/>
      <c r="E15" s="147"/>
      <c r="F15" s="147"/>
      <c r="G15" s="147"/>
    </row>
    <row r="16" spans="1:7" ht="15.75" thickTop="1" x14ac:dyDescent="0.25">
      <c r="A16" s="111" t="s">
        <v>12</v>
      </c>
      <c r="B16" s="194">
        <f>SUM(B7:B15)</f>
        <v>0</v>
      </c>
      <c r="C16" s="194">
        <f t="shared" ref="C16:D16" si="0">SUM(C7:C15)</f>
        <v>0</v>
      </c>
      <c r="D16" s="194">
        <f t="shared" si="0"/>
        <v>0</v>
      </c>
      <c r="E16" s="194">
        <f>SUM(E7:E15)</f>
        <v>0</v>
      </c>
      <c r="F16" s="194">
        <f t="shared" ref="F16:G16" si="1">SUM(F7:F15)</f>
        <v>0</v>
      </c>
      <c r="G16" s="194">
        <f t="shared" si="1"/>
        <v>0</v>
      </c>
    </row>
    <row r="17" spans="1:8" x14ac:dyDescent="0.25">
      <c r="A17" s="6"/>
    </row>
    <row r="18" spans="1:8" ht="14.25" customHeight="1" x14ac:dyDescent="0.25">
      <c r="A18" s="88" t="s">
        <v>346</v>
      </c>
      <c r="B18" s="7"/>
      <c r="C18" s="7"/>
      <c r="D18" s="7"/>
      <c r="E18" s="7"/>
      <c r="F18" s="7"/>
      <c r="G18" s="4"/>
    </row>
    <row r="19" spans="1:8" ht="14.25" customHeight="1" x14ac:dyDescent="0.25">
      <c r="A19" s="7"/>
      <c r="B19" s="7"/>
      <c r="C19" s="7"/>
      <c r="D19" s="7"/>
      <c r="E19" s="7"/>
      <c r="F19" s="7"/>
      <c r="G19" s="7"/>
    </row>
    <row r="20" spans="1:8" ht="15.75" customHeight="1" x14ac:dyDescent="0.25">
      <c r="A20" s="469" t="s">
        <v>21</v>
      </c>
      <c r="B20" s="469" t="s">
        <v>24</v>
      </c>
      <c r="C20" s="471" t="s">
        <v>342</v>
      </c>
      <c r="D20" s="472"/>
      <c r="E20" s="473"/>
      <c r="F20" s="464" t="s">
        <v>343</v>
      </c>
      <c r="G20" s="464"/>
      <c r="H20" s="464"/>
    </row>
    <row r="21" spans="1:8" x14ac:dyDescent="0.25">
      <c r="A21" s="470"/>
      <c r="B21" s="470"/>
      <c r="C21" s="275" t="s">
        <v>22</v>
      </c>
      <c r="D21" s="275" t="s">
        <v>23</v>
      </c>
      <c r="E21" s="275" t="s">
        <v>10</v>
      </c>
      <c r="F21" s="275" t="s">
        <v>22</v>
      </c>
      <c r="G21" s="106" t="s">
        <v>23</v>
      </c>
      <c r="H21" s="106" t="s">
        <v>10</v>
      </c>
    </row>
    <row r="22" spans="1:8" x14ac:dyDescent="0.25">
      <c r="A22" s="53"/>
      <c r="B22" s="46"/>
      <c r="C22" s="46"/>
      <c r="D22" s="46"/>
      <c r="E22" s="46"/>
      <c r="F22" s="46"/>
      <c r="G22" s="46"/>
      <c r="H22" s="46"/>
    </row>
    <row r="23" spans="1:8" x14ac:dyDescent="0.25">
      <c r="A23" s="53"/>
      <c r="B23" s="46"/>
      <c r="C23" s="46"/>
      <c r="D23" s="46"/>
      <c r="E23" s="46"/>
      <c r="F23" s="46"/>
      <c r="G23" s="46"/>
      <c r="H23" s="46"/>
    </row>
    <row r="24" spans="1:8" ht="15" thickBot="1" x14ac:dyDescent="0.3">
      <c r="A24" s="48"/>
      <c r="B24" s="142"/>
      <c r="C24" s="142"/>
      <c r="D24" s="142"/>
      <c r="E24" s="142"/>
      <c r="F24" s="142"/>
      <c r="G24" s="27"/>
      <c r="H24" s="27"/>
    </row>
    <row r="25" spans="1:8" ht="15" thickTop="1" x14ac:dyDescent="0.25">
      <c r="A25" s="465" t="s">
        <v>12</v>
      </c>
      <c r="B25" s="466"/>
      <c r="C25" s="143"/>
      <c r="D25" s="143"/>
      <c r="E25" s="143"/>
      <c r="F25" s="143"/>
      <c r="G25" s="107"/>
      <c r="H25" s="107"/>
    </row>
    <row r="26" spans="1:8" x14ac:dyDescent="0.25">
      <c r="A26" s="6"/>
    </row>
    <row r="27" spans="1:8" s="13" customFormat="1" x14ac:dyDescent="0.25">
      <c r="A27" s="275" t="s">
        <v>21</v>
      </c>
      <c r="B27" s="275" t="s">
        <v>24</v>
      </c>
      <c r="C27" s="275" t="s">
        <v>112</v>
      </c>
      <c r="D27" s="2"/>
      <c r="E27" s="2"/>
    </row>
    <row r="28" spans="1:8" s="13" customFormat="1" x14ac:dyDescent="0.25">
      <c r="A28" s="278"/>
      <c r="B28" s="278"/>
      <c r="C28" s="278"/>
      <c r="D28" s="2"/>
      <c r="E28" s="2"/>
    </row>
    <row r="29" spans="1:8" s="13" customFormat="1" x14ac:dyDescent="0.25"/>
    <row r="30" spans="1:8" ht="14.25" customHeight="1" x14ac:dyDescent="0.25">
      <c r="A30" s="88" t="s">
        <v>347</v>
      </c>
      <c r="B30" s="15"/>
      <c r="C30" s="4"/>
    </row>
    <row r="32" spans="1:8" ht="28.5" x14ac:dyDescent="0.25">
      <c r="A32" s="276" t="s">
        <v>21</v>
      </c>
      <c r="B32" s="275" t="s">
        <v>342</v>
      </c>
      <c r="C32" s="275" t="s">
        <v>343</v>
      </c>
    </row>
    <row r="33" spans="1:3" ht="15" x14ac:dyDescent="0.25">
      <c r="A33" s="126" t="s">
        <v>348</v>
      </c>
      <c r="B33" s="72"/>
      <c r="C33" s="72"/>
    </row>
    <row r="34" spans="1:3" x14ac:dyDescent="0.25">
      <c r="A34" s="99" t="s">
        <v>275</v>
      </c>
      <c r="B34" s="72"/>
      <c r="C34" s="72"/>
    </row>
    <row r="35" spans="1:3" x14ac:dyDescent="0.25">
      <c r="A35" s="99" t="s">
        <v>276</v>
      </c>
      <c r="B35" s="72"/>
      <c r="C35" s="72"/>
    </row>
    <row r="36" spans="1:3" x14ac:dyDescent="0.25">
      <c r="A36" s="99" t="s">
        <v>277</v>
      </c>
      <c r="B36" s="72"/>
      <c r="C36" s="72"/>
    </row>
    <row r="37" spans="1:3" x14ac:dyDescent="0.25">
      <c r="A37" s="99" t="s">
        <v>278</v>
      </c>
      <c r="B37" s="72"/>
      <c r="C37" s="72"/>
    </row>
    <row r="38" spans="1:3" ht="28.5" x14ac:dyDescent="0.25">
      <c r="A38" s="100" t="s">
        <v>301</v>
      </c>
      <c r="B38" s="72"/>
      <c r="C38" s="72"/>
    </row>
    <row r="39" spans="1:3" ht="15" thickBot="1" x14ac:dyDescent="0.3">
      <c r="A39" s="101" t="s">
        <v>279</v>
      </c>
      <c r="B39" s="73"/>
      <c r="C39" s="73"/>
    </row>
    <row r="40" spans="1:3" ht="15.75" thickTop="1" x14ac:dyDescent="0.25">
      <c r="A40" s="127" t="s">
        <v>349</v>
      </c>
      <c r="B40" s="110"/>
      <c r="C40" s="110"/>
    </row>
    <row r="42" spans="1:3" ht="15" x14ac:dyDescent="0.25">
      <c r="A42" s="88" t="s">
        <v>350</v>
      </c>
    </row>
    <row r="43" spans="1:3" x14ac:dyDescent="0.25">
      <c r="A43" s="51"/>
    </row>
    <row r="44" spans="1:3" x14ac:dyDescent="0.25">
      <c r="A44" s="462" t="s">
        <v>354</v>
      </c>
      <c r="B44" s="463"/>
    </row>
  </sheetData>
  <mergeCells count="9">
    <mergeCell ref="A44:B44"/>
    <mergeCell ref="F20:H20"/>
    <mergeCell ref="A5:A6"/>
    <mergeCell ref="B5:D5"/>
    <mergeCell ref="E5:G5"/>
    <mergeCell ref="A20:A21"/>
    <mergeCell ref="A25:B25"/>
    <mergeCell ref="B20:B21"/>
    <mergeCell ref="C20:E20"/>
  </mergeCells>
  <pageMargins left="0.25" right="0.25" top="0.75" bottom="0.75" header="0.3" footer="0.3"/>
  <pageSetup paperSize="9" scale="9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41</vt:i4>
      </vt:variant>
      <vt:variant>
        <vt:lpstr>Rangos con nombre</vt:lpstr>
      </vt:variant>
      <vt:variant>
        <vt:i4>30</vt:i4>
      </vt:variant>
    </vt:vector>
  </HeadingPairs>
  <TitlesOfParts>
    <vt:vector size="71" baseType="lpstr">
      <vt:lpstr>Índice</vt:lpstr>
      <vt:lpstr>Nota 1</vt:lpstr>
      <vt:lpstr>Nota 2</vt:lpstr>
      <vt:lpstr>Nota 3</vt:lpstr>
      <vt:lpstr>Nota 4</vt:lpstr>
      <vt:lpstr>Nota 5</vt:lpstr>
      <vt:lpstr>Nota 6</vt:lpstr>
      <vt:lpstr>Nota 7</vt:lpstr>
      <vt:lpstr>Nota 8</vt:lpstr>
      <vt:lpstr>Nota 9</vt:lpstr>
      <vt:lpstr>Nota 10</vt:lpstr>
      <vt:lpstr>Nota 11</vt:lpstr>
      <vt:lpstr>Nota 12</vt:lpstr>
      <vt:lpstr>Nota 13</vt:lpstr>
      <vt:lpstr>Nota 14</vt:lpstr>
      <vt:lpstr>Nota 15</vt:lpstr>
      <vt:lpstr>Nota 16</vt:lpstr>
      <vt:lpstr>Nota 17</vt:lpstr>
      <vt:lpstr>Nota 18</vt:lpstr>
      <vt:lpstr>Nota 19</vt:lpstr>
      <vt:lpstr>Nota 20</vt:lpstr>
      <vt:lpstr>Nota 21</vt:lpstr>
      <vt:lpstr>Nota 22</vt:lpstr>
      <vt:lpstr>Nota 23</vt:lpstr>
      <vt:lpstr>Nota 24</vt:lpstr>
      <vt:lpstr>Nota 25</vt:lpstr>
      <vt:lpstr>Nota 26</vt:lpstr>
      <vt:lpstr>Nota 27</vt:lpstr>
      <vt:lpstr>Nota 28</vt:lpstr>
      <vt:lpstr>Nota 29</vt:lpstr>
      <vt:lpstr>Nota 30</vt:lpstr>
      <vt:lpstr>Nota 31</vt:lpstr>
      <vt:lpstr>Nota 32</vt:lpstr>
      <vt:lpstr>Nota 33</vt:lpstr>
      <vt:lpstr>Nota 34</vt:lpstr>
      <vt:lpstr>Nota 35</vt:lpstr>
      <vt:lpstr>Nota 36</vt:lpstr>
      <vt:lpstr>Nota 37</vt:lpstr>
      <vt:lpstr>Nota 38</vt:lpstr>
      <vt:lpstr>Nota 39</vt:lpstr>
      <vt:lpstr>Hoja1</vt:lpstr>
      <vt:lpstr>'Nota 10'!Área_de_impresión</vt:lpstr>
      <vt:lpstr>'Nota 11'!Área_de_impresión</vt:lpstr>
      <vt:lpstr>'Nota 12'!Área_de_impresión</vt:lpstr>
      <vt:lpstr>'Nota 13'!Área_de_impresión</vt:lpstr>
      <vt:lpstr>'Nota 14'!Área_de_impresión</vt:lpstr>
      <vt:lpstr>'Nota 15'!Área_de_impresión</vt:lpstr>
      <vt:lpstr>'Nota 16'!Área_de_impresión</vt:lpstr>
      <vt:lpstr>'Nota 19'!Área_de_impresión</vt:lpstr>
      <vt:lpstr>'Nota 20'!Área_de_impresión</vt:lpstr>
      <vt:lpstr>'Nota 21'!Área_de_impresión</vt:lpstr>
      <vt:lpstr>'Nota 22'!Área_de_impresión</vt:lpstr>
      <vt:lpstr>'Nota 23'!Área_de_impresión</vt:lpstr>
      <vt:lpstr>'Nota 24'!Área_de_impresión</vt:lpstr>
      <vt:lpstr>'Nota 25'!Área_de_impresión</vt:lpstr>
      <vt:lpstr>'Nota 26'!Área_de_impresión</vt:lpstr>
      <vt:lpstr>'Nota 27'!Área_de_impresión</vt:lpstr>
      <vt:lpstr>'Nota 28'!Área_de_impresión</vt:lpstr>
      <vt:lpstr>'Nota 29'!Área_de_impresión</vt:lpstr>
      <vt:lpstr>'Nota 30'!Área_de_impresión</vt:lpstr>
      <vt:lpstr>'Nota 31'!Área_de_impresión</vt:lpstr>
      <vt:lpstr>'Nota 32'!Área_de_impresión</vt:lpstr>
      <vt:lpstr>'Nota 33'!Área_de_impresión</vt:lpstr>
      <vt:lpstr>'Nota 36'!Área_de_impresión</vt:lpstr>
      <vt:lpstr>'Nota 37'!Área_de_impresión</vt:lpstr>
      <vt:lpstr>'Nota 38'!Área_de_impresión</vt:lpstr>
      <vt:lpstr>'Nota 5'!Área_de_impresión</vt:lpstr>
      <vt:lpstr>'Nota 6'!Área_de_impresión</vt:lpstr>
      <vt:lpstr>'Nota 7'!Área_de_impresión</vt:lpstr>
      <vt:lpstr>'Nota 8'!Área_de_impresión</vt:lpstr>
      <vt:lpstr>'Nota 9'!Área_de_impresión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JEANINE GALLYA MADARIAGA</dc:creator>
  <cp:lastModifiedBy>Maria Angelica Riquelme Perez</cp:lastModifiedBy>
  <cp:lastPrinted>2020-03-13T14:46:45Z</cp:lastPrinted>
  <dcterms:created xsi:type="dcterms:W3CDTF">2019-03-13T18:55:36Z</dcterms:created>
  <dcterms:modified xsi:type="dcterms:W3CDTF">2020-04-30T13:52:45Z</dcterms:modified>
</cp:coreProperties>
</file>