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25" yWindow="960" windowWidth="11070" windowHeight="4680"/>
  </bookViews>
  <sheets>
    <sheet name="2019-2018" sheetId="1" r:id="rId1"/>
  </sheets>
  <definedNames>
    <definedName name="_xlnm._FilterDatabase" localSheetId="0" hidden="1">'2019-2018'!$A$4:$H$57</definedName>
  </definedNames>
  <calcPr calcId="144525"/>
</workbook>
</file>

<file path=xl/calcChain.xml><?xml version="1.0" encoding="utf-8"?>
<calcChain xmlns="http://schemas.openxmlformats.org/spreadsheetml/2006/main">
  <c r="G12" i="1" l="1"/>
  <c r="G13" i="1"/>
  <c r="G15" i="1"/>
  <c r="G16" i="1"/>
  <c r="G17" i="1"/>
  <c r="G18" i="1"/>
  <c r="G19" i="1"/>
  <c r="G20" i="1"/>
  <c r="G21" i="1"/>
  <c r="G22" i="1"/>
  <c r="G23" i="1"/>
  <c r="G25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50" i="1"/>
  <c r="G51" i="1"/>
  <c r="G52" i="1"/>
  <c r="G53" i="1"/>
  <c r="F57" i="1" l="1"/>
  <c r="E57" i="1" l="1"/>
  <c r="G57" i="1" s="1"/>
  <c r="G6" i="1" l="1"/>
  <c r="G7" i="1"/>
  <c r="G8" i="1"/>
  <c r="G9" i="1"/>
  <c r="G10" i="1"/>
  <c r="G11" i="1"/>
  <c r="G54" i="1"/>
  <c r="G55" i="1"/>
  <c r="G56" i="1"/>
  <c r="G5" i="1"/>
</calcChain>
</file>

<file path=xl/sharedStrings.xml><?xml version="1.0" encoding="utf-8"?>
<sst xmlns="http://schemas.openxmlformats.org/spreadsheetml/2006/main" count="120" uniqueCount="90">
  <si>
    <t>Recusaciones</t>
  </si>
  <si>
    <t>Competencias</t>
  </si>
  <si>
    <t>Recurso de Nulidad</t>
  </si>
  <si>
    <t>Otros Recursos</t>
  </si>
  <si>
    <t>Casaciones</t>
  </si>
  <si>
    <t>Fondo</t>
  </si>
  <si>
    <t>Civil</t>
  </si>
  <si>
    <t>Criminales</t>
  </si>
  <si>
    <t>Forma</t>
  </si>
  <si>
    <t>Apelaciones de Protección</t>
  </si>
  <si>
    <t>Recursos de Revisión</t>
  </si>
  <si>
    <t>Otras Apelaciones</t>
  </si>
  <si>
    <t>Menores</t>
  </si>
  <si>
    <t>Otros</t>
  </si>
  <si>
    <t>Recurso de Amparo</t>
  </si>
  <si>
    <t>Extradiciones</t>
  </si>
  <si>
    <t>Activas</t>
  </si>
  <si>
    <t>Pasiva</t>
  </si>
  <si>
    <t>Amparo Económico</t>
  </si>
  <si>
    <t>TOTALES</t>
  </si>
  <si>
    <t>Fondo y Forma</t>
  </si>
  <si>
    <t>Acción Constitucional Indemnizatoria</t>
  </si>
  <si>
    <t>Recursos de Hecho</t>
  </si>
  <si>
    <t>Recursos de Queja</t>
  </si>
  <si>
    <t>Reclamaciones</t>
  </si>
  <si>
    <t>Familia</t>
  </si>
  <si>
    <t>Cobranza</t>
  </si>
  <si>
    <t>Reforma Penal</t>
  </si>
  <si>
    <t>Apelación</t>
  </si>
  <si>
    <t>Consulta</t>
  </si>
  <si>
    <t>Unificación de Jurisprudencia</t>
  </si>
  <si>
    <t>Reforma Laboral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</si>
  <si>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</si>
  <si>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</si>
  <si>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</si>
  <si>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</si>
  <si>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</si>
  <si>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</si>
  <si>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</si>
  <si>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</si>
  <si>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</si>
  <si>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C1</t>
  </si>
  <si>
    <t>C2</t>
  </si>
  <si>
    <t>C3</t>
  </si>
  <si>
    <t>C4</t>
  </si>
  <si>
    <t>D</t>
  </si>
  <si>
    <t>E1</t>
  </si>
  <si>
    <t>E2</t>
  </si>
  <si>
    <t>E3</t>
  </si>
  <si>
    <t>E4</t>
  </si>
  <si>
    <t>E5</t>
  </si>
  <si>
    <t>F1</t>
  </si>
  <si>
    <t>F2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</si>
  <si>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</si>
  <si>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</si>
  <si>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</si>
  <si>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</si>
  <si>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</si>
  <si>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</si>
  <si>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</si>
  <si>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</si>
  <si>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</si>
  <si>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H5</t>
  </si>
  <si>
    <t>H6</t>
  </si>
  <si>
    <t>H7</t>
  </si>
  <si>
    <t>H8</t>
  </si>
  <si>
    <t>I</t>
  </si>
  <si>
    <t>J</t>
  </si>
  <si>
    <t>K</t>
  </si>
  <si>
    <t>L</t>
  </si>
  <si>
    <t>M</t>
  </si>
  <si>
    <t>N</t>
  </si>
  <si>
    <t>Q</t>
  </si>
  <si>
    <t>S</t>
  </si>
  <si>
    <t>T</t>
  </si>
  <si>
    <t>U1</t>
  </si>
  <si>
    <t>U2</t>
  </si>
  <si>
    <t>V</t>
  </si>
  <si>
    <t>B5</t>
  </si>
  <si>
    <t>C5</t>
  </si>
  <si>
    <t>R</t>
  </si>
  <si>
    <t>Naturaleza del Asunto</t>
  </si>
  <si>
    <t>Exequatur/Exhortos</t>
  </si>
  <si>
    <t>Penal</t>
  </si>
  <si>
    <t>Fallado 2018</t>
  </si>
  <si>
    <t>Recursos de Inaplicabilidad</t>
  </si>
  <si>
    <t>COMPARACIÓN 2019 - 2018</t>
  </si>
  <si>
    <t>Fallado 2019</t>
  </si>
  <si>
    <t>Variación del 2019 respecto al 2018</t>
  </si>
  <si>
    <t>2. CAUSAS FALLADAS EN CORTE SUPREMA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</si>
</sst>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19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/>
    </xf>
    <xf numFmtId="0" fontId="2" fillId="0" borderId="0" xfId="0" applyFont="1" applyFill="1"/>
    <xf numFmtId="0" fontId="5" fillId="0" borderId="1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4" fillId="0" borderId="0" xfId="0" applyFont="1" applyFill="1"/>
    <xf numFmtId="0" fontId="5" fillId="0" borderId="15" xfId="0" applyFont="1" applyFill="1" applyBorder="1" applyAlignment="1">
      <alignment horizontal="left" vertical="center"/>
    </xf>
    <xf numFmtId="0" fontId="4" fillId="0" borderId="0" xfId="0" applyFont="1"/>
    <xf numFmtId="0" fontId="5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6" xfId="0" applyFont="1" applyBorder="1" applyAlignment="1"/>
    <xf numFmtId="0" fontId="5" fillId="0" borderId="4" xfId="0" applyFont="1" applyBorder="1" applyAlignment="1"/>
    <xf numFmtId="0" fontId="5" fillId="0" borderId="4" xfId="0" applyFont="1" applyFill="1" applyBorder="1" applyAlignment="1"/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5" fillId="0" borderId="1" xfId="0" applyFont="1" applyBorder="1" applyAlignment="1"/>
    <xf numFmtId="0" fontId="5" fillId="0" borderId="1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3" fillId="0" borderId="21" xfId="0" applyFont="1" applyFill="1" applyBorder="1" applyAlignment="1">
      <alignment horizontal="center" vertical="center" wrapText="1"/>
    </xf>
    <xf numFmtId="0" fontId="6" fillId="0" borderId="0" xfId="0" applyFont="1"/>
    <xf numFmtId="41" fontId="2" fillId="0" borderId="0" xfId="0" applyNumberFormat="1" applyFont="1" applyFill="1"/>
    <xf numFmtId="10" fontId="5" fillId="0" borderId="1" xfId="1" applyNumberFormat="1" applyFont="1" applyFill="1" applyBorder="1" applyAlignment="1">
      <alignment horizontal="center"/>
    </xf>
    <xf numFmtId="10" fontId="3" fillId="0" borderId="22" xfId="1" applyNumberFormat="1" applyFont="1" applyFill="1" applyBorder="1" applyAlignment="1">
      <alignment horizont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  <xf numFmtId="0" fontId="5" fillId="0" borderId="3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5" fillId="0" borderId="11" xfId="0" applyFont="1" applyBorder="1" applyAlignment="1"/>
    <xf numFmtId="0" fontId="5" fillId="0" borderId="2" xfId="0" applyFont="1" applyFill="1" applyBorder="1" applyAlignment="1"/>
    <xf numFmtId="41" fontId="5" fillId="0" borderId="23" xfId="2" applyNumberFormat="1" applyFont="1" applyFill="1" applyBorder="1" applyAlignment="1">
      <alignment horizontal="center"/>
    </xf>
    <xf numFmtId="41" fontId="5" fillId="0" borderId="15" xfId="2" applyNumberFormat="1" applyFont="1" applyFill="1" applyBorder="1" applyAlignment="1">
      <alignment horizontal="center"/>
    </xf>
    <xf numFmtId="41" fontId="5" fillId="0" borderId="24" xfId="2" applyNumberFormat="1" applyFont="1" applyFill="1" applyBorder="1" applyAlignment="1">
      <alignment horizontal="center"/>
    </xf>
    <xf numFmtId="41" fontId="3" fillId="0" borderId="19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/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5" fillId="0" borderId="15" xfId="0" applyFont="1" applyBorder="1" applyAlignment="1"/>
    <xf numFmtId="0" fontId="5" fillId="0" borderId="3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5" fillId="0" borderId="3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2" xfId="0" applyFont="1" applyFill="1" applyBorder="1" applyAlignment="1"/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topLeftCell="B1" zoomScaleNormal="100" workbookViewId="0">
      <selection activeCell="J5" sqref="J5"/>
    </sheetView>
  </sheetViews>
  <sheetFormatPr baseColWidth="10" defaultRowHeight="11.25" x14ac:dyDescent="0.2"/>
  <cols>
    <col min="1" max="1" width="0" style="1" hidden="1" customWidth="1"/>
    <col min="2" max="2" width="12.7109375" style="1" customWidth="1"/>
    <col min="3" max="3" width="14.5703125" style="1" bestFit="1" customWidth="1"/>
    <col min="4" max="4" width="18.42578125" style="1" customWidth="1"/>
    <col min="5" max="5" width="18.42578125" style="6" customWidth="1"/>
    <col min="6" max="6" width="14.85546875" style="6" customWidth="1"/>
    <col min="7" max="7" width="14.85546875" style="1" customWidth="1"/>
    <col min="8" max="9" width="11.42578125" style="1"/>
    <col min="10" max="10" width="30.5703125" style="1" bestFit="1" customWidth="1"/>
    <col min="11" max="11" width="9.140625" style="1" customWidth="1"/>
    <col min="12" max="12" width="30.5703125" style="1" bestFit="1" customWidth="1"/>
    <col min="13" max="16384" width="11.42578125" style="1"/>
  </cols>
  <sheetData>
    <row r="1" spans="1:13" s="33" customFormat="1" ht="17.25" x14ac:dyDescent="0.3">
      <c r="B1" s="48" t="s">
        <v>89</v>
      </c>
      <c r="C1" s="48"/>
      <c r="D1" s="48"/>
      <c r="E1" s="48"/>
      <c r="F1" s="48"/>
      <c r="G1" s="48"/>
    </row>
    <row r="2" spans="1:13" s="33" customFormat="1" ht="17.25" x14ac:dyDescent="0.3">
      <c r="B2" s="48" t="s">
        <v>86</v>
      </c>
      <c r="C2" s="48"/>
      <c r="D2" s="48"/>
      <c r="E2" s="48"/>
      <c r="F2" s="48"/>
      <c r="G2" s="48"/>
    </row>
    <row r="3" spans="1:13" ht="12.75" customHeight="1" thickBot="1" x14ac:dyDescent="0.25">
      <c r="B3" s="49"/>
      <c r="C3" s="49"/>
      <c r="D3" s="49"/>
      <c r="E3" s="49"/>
      <c r="F3" s="49"/>
      <c r="G3" s="49"/>
    </row>
    <row r="4" spans="1:13" ht="54.75" customHeight="1" thickBot="1" x14ac:dyDescent="0.25">
      <c r="B4" s="64" t="s">
        <v>81</v>
      </c>
      <c r="C4" s="65"/>
      <c r="D4" s="66"/>
      <c r="E4" s="2" t="s">
        <v>87</v>
      </c>
      <c r="F4" s="2" t="s">
        <v>84</v>
      </c>
      <c r="G4" s="32" t="s">
        <v>88</v>
      </c>
      <c r="J4" s="6"/>
      <c r="K4" s="6"/>
      <c r="L4" s="6"/>
      <c r="M4" s="34"/>
    </row>
    <row r="5" spans="1:13" s="6" customFormat="1" ht="15.75" x14ac:dyDescent="0.25">
      <c r="A5" s="3" t="s">
        <v>32</v>
      </c>
      <c r="B5" s="4" t="s">
        <v>4</v>
      </c>
      <c r="C5" s="4" t="s">
        <v>5</v>
      </c>
      <c r="D5" s="5" t="s">
        <v>6</v>
      </c>
      <c r="E5" s="44">
        <v>2412</v>
      </c>
      <c r="F5" s="44">
        <v>2399</v>
      </c>
      <c r="G5" s="35">
        <f>(E5-F5)/F5</f>
        <v>5.4189245518966233E-3</v>
      </c>
      <c r="H5" s="34"/>
      <c r="I5" s="34"/>
      <c r="J5" s="1"/>
      <c r="K5" s="1"/>
      <c r="L5" s="1"/>
      <c r="M5" s="34"/>
    </row>
    <row r="6" spans="1:13" s="6" customFormat="1" ht="15.75" x14ac:dyDescent="0.25">
      <c r="A6" s="3" t="s">
        <v>33</v>
      </c>
      <c r="B6" s="7"/>
      <c r="C6" s="7"/>
      <c r="D6" s="8" t="s">
        <v>7</v>
      </c>
      <c r="E6" s="45">
        <v>50</v>
      </c>
      <c r="F6" s="45">
        <v>56</v>
      </c>
      <c r="G6" s="35">
        <f t="shared" ref="G6:G56" si="0">(E6-F6)/F6</f>
        <v>-0.10714285714285714</v>
      </c>
      <c r="H6" s="34"/>
      <c r="I6" s="34"/>
      <c r="J6" s="1"/>
      <c r="K6" s="1"/>
      <c r="L6" s="1"/>
      <c r="M6" s="34"/>
    </row>
    <row r="7" spans="1:13" ht="15.75" x14ac:dyDescent="0.25">
      <c r="A7" s="3" t="s">
        <v>34</v>
      </c>
      <c r="B7" s="7"/>
      <c r="C7" s="7"/>
      <c r="D7" s="8" t="s">
        <v>25</v>
      </c>
      <c r="E7" s="45">
        <v>360</v>
      </c>
      <c r="F7" s="45">
        <v>393</v>
      </c>
      <c r="G7" s="35">
        <f t="shared" si="0"/>
        <v>-8.3969465648854963E-2</v>
      </c>
      <c r="H7" s="34"/>
      <c r="I7" s="34"/>
      <c r="M7" s="34"/>
    </row>
    <row r="8" spans="1:13" ht="15.75" x14ac:dyDescent="0.25">
      <c r="A8" s="9" t="s">
        <v>35</v>
      </c>
      <c r="B8" s="7"/>
      <c r="C8" s="7"/>
      <c r="D8" s="8" t="s">
        <v>26</v>
      </c>
      <c r="E8" s="45">
        <v>17</v>
      </c>
      <c r="F8" s="45">
        <v>41</v>
      </c>
      <c r="G8" s="35">
        <f t="shared" si="0"/>
        <v>-0.58536585365853655</v>
      </c>
      <c r="H8" s="34"/>
      <c r="I8" s="34"/>
      <c r="M8" s="34"/>
    </row>
    <row r="9" spans="1:13" ht="15.75" x14ac:dyDescent="0.25">
      <c r="A9" s="9" t="s">
        <v>36</v>
      </c>
      <c r="B9" s="10"/>
      <c r="C9" s="10"/>
      <c r="D9" s="8" t="s">
        <v>31</v>
      </c>
      <c r="E9" s="45">
        <v>8</v>
      </c>
      <c r="F9" s="45">
        <v>10</v>
      </c>
      <c r="G9" s="35">
        <f t="shared" si="0"/>
        <v>-0.2</v>
      </c>
      <c r="H9" s="34"/>
      <c r="I9" s="34"/>
      <c r="M9" s="34"/>
    </row>
    <row r="10" spans="1:13" ht="15.75" x14ac:dyDescent="0.25">
      <c r="A10" s="11" t="s">
        <v>37</v>
      </c>
      <c r="B10" s="12" t="s">
        <v>4</v>
      </c>
      <c r="C10" s="13" t="s">
        <v>8</v>
      </c>
      <c r="D10" s="38" t="s">
        <v>6</v>
      </c>
      <c r="E10" s="45">
        <v>182</v>
      </c>
      <c r="F10" s="45">
        <v>166</v>
      </c>
      <c r="G10" s="35">
        <f t="shared" si="0"/>
        <v>9.6385542168674704E-2</v>
      </c>
      <c r="H10" s="34"/>
      <c r="I10" s="34"/>
      <c r="M10" s="34"/>
    </row>
    <row r="11" spans="1:13" ht="15.75" x14ac:dyDescent="0.25">
      <c r="A11" s="11" t="s">
        <v>38</v>
      </c>
      <c r="B11" s="7"/>
      <c r="C11" s="14"/>
      <c r="D11" s="38" t="s">
        <v>7</v>
      </c>
      <c r="E11" s="45">
        <v>2</v>
      </c>
      <c r="F11" s="45">
        <v>8</v>
      </c>
      <c r="G11" s="35">
        <f t="shared" si="0"/>
        <v>-0.75</v>
      </c>
      <c r="H11" s="34"/>
      <c r="I11" s="34"/>
      <c r="J11" s="6"/>
      <c r="M11" s="34"/>
    </row>
    <row r="12" spans="1:13" ht="15.75" x14ac:dyDescent="0.25">
      <c r="A12" s="11" t="s">
        <v>39</v>
      </c>
      <c r="B12" s="7"/>
      <c r="C12" s="14"/>
      <c r="D12" s="38" t="s">
        <v>25</v>
      </c>
      <c r="E12" s="45">
        <v>18</v>
      </c>
      <c r="F12" s="45">
        <v>17</v>
      </c>
      <c r="G12" s="35">
        <f t="shared" si="0"/>
        <v>5.8823529411764705E-2</v>
      </c>
      <c r="H12" s="34"/>
      <c r="M12" s="34"/>
    </row>
    <row r="13" spans="1:13" ht="15.75" x14ac:dyDescent="0.25">
      <c r="A13" s="11" t="s">
        <v>40</v>
      </c>
      <c r="B13" s="7"/>
      <c r="C13" s="14"/>
      <c r="D13" s="38" t="s">
        <v>26</v>
      </c>
      <c r="E13" s="45">
        <v>1</v>
      </c>
      <c r="F13" s="45">
        <v>3</v>
      </c>
      <c r="G13" s="35">
        <f t="shared" si="0"/>
        <v>-0.66666666666666663</v>
      </c>
      <c r="H13" s="34"/>
      <c r="I13" s="34"/>
      <c r="J13" s="6"/>
      <c r="M13" s="34"/>
    </row>
    <row r="14" spans="1:13" ht="15.75" x14ac:dyDescent="0.25">
      <c r="A14" s="11" t="s">
        <v>78</v>
      </c>
      <c r="B14" s="10"/>
      <c r="C14" s="15"/>
      <c r="D14" s="38" t="s">
        <v>31</v>
      </c>
      <c r="E14" s="45">
        <v>0</v>
      </c>
      <c r="F14" s="45">
        <v>0</v>
      </c>
      <c r="G14" s="35"/>
      <c r="H14" s="34"/>
    </row>
    <row r="15" spans="1:13" s="6" customFormat="1" ht="15.75" x14ac:dyDescent="0.25">
      <c r="A15" s="3" t="s">
        <v>41</v>
      </c>
      <c r="B15" s="16" t="s">
        <v>4</v>
      </c>
      <c r="C15" s="16" t="s">
        <v>20</v>
      </c>
      <c r="D15" s="8" t="s">
        <v>6</v>
      </c>
      <c r="E15" s="45">
        <v>635</v>
      </c>
      <c r="F15" s="45">
        <v>762</v>
      </c>
      <c r="G15" s="35">
        <f t="shared" si="0"/>
        <v>-0.16666666666666666</v>
      </c>
      <c r="H15" s="34"/>
      <c r="I15" s="34"/>
      <c r="J15" s="1"/>
      <c r="M15" s="34"/>
    </row>
    <row r="16" spans="1:13" s="6" customFormat="1" ht="15.75" x14ac:dyDescent="0.25">
      <c r="A16" s="9" t="s">
        <v>42</v>
      </c>
      <c r="B16" s="17"/>
      <c r="C16" s="17"/>
      <c r="D16" s="8" t="s">
        <v>7</v>
      </c>
      <c r="E16" s="45">
        <v>18</v>
      </c>
      <c r="F16" s="45">
        <v>25</v>
      </c>
      <c r="G16" s="35">
        <f t="shared" si="0"/>
        <v>-0.28000000000000003</v>
      </c>
      <c r="H16" s="34"/>
      <c r="I16" s="34"/>
      <c r="J16" s="1"/>
      <c r="M16" s="34"/>
    </row>
    <row r="17" spans="1:13" ht="15.75" x14ac:dyDescent="0.25">
      <c r="A17" s="9" t="s">
        <v>43</v>
      </c>
      <c r="B17" s="17"/>
      <c r="C17" s="17"/>
      <c r="D17" s="8" t="s">
        <v>25</v>
      </c>
      <c r="E17" s="45">
        <v>50</v>
      </c>
      <c r="F17" s="45">
        <v>41</v>
      </c>
      <c r="G17" s="35">
        <f t="shared" si="0"/>
        <v>0.21951219512195122</v>
      </c>
      <c r="H17" s="34"/>
      <c r="I17" s="34"/>
      <c r="M17" s="34"/>
    </row>
    <row r="18" spans="1:13" ht="15.75" x14ac:dyDescent="0.25">
      <c r="A18" s="9" t="s">
        <v>44</v>
      </c>
      <c r="B18" s="17"/>
      <c r="C18" s="17"/>
      <c r="D18" s="8" t="s">
        <v>26</v>
      </c>
      <c r="E18" s="45">
        <v>2</v>
      </c>
      <c r="F18" s="45">
        <v>5</v>
      </c>
      <c r="G18" s="35">
        <f t="shared" si="0"/>
        <v>-0.6</v>
      </c>
      <c r="H18" s="34"/>
      <c r="I18" s="34"/>
      <c r="M18" s="34"/>
    </row>
    <row r="19" spans="1:13" ht="15.75" x14ac:dyDescent="0.25">
      <c r="A19" s="9" t="s">
        <v>79</v>
      </c>
      <c r="B19" s="18"/>
      <c r="C19" s="18"/>
      <c r="D19" s="8" t="s">
        <v>31</v>
      </c>
      <c r="E19" s="45">
        <v>1</v>
      </c>
      <c r="F19" s="45">
        <v>2</v>
      </c>
      <c r="G19" s="35">
        <f t="shared" si="0"/>
        <v>-0.5</v>
      </c>
      <c r="H19" s="34"/>
      <c r="I19" s="34"/>
      <c r="M19" s="34"/>
    </row>
    <row r="20" spans="1:13" ht="15.75" x14ac:dyDescent="0.25">
      <c r="A20" s="3" t="s">
        <v>45</v>
      </c>
      <c r="B20" s="52" t="s">
        <v>9</v>
      </c>
      <c r="C20" s="52"/>
      <c r="D20" s="52"/>
      <c r="E20" s="45">
        <v>25931</v>
      </c>
      <c r="F20" s="45">
        <v>19193</v>
      </c>
      <c r="G20" s="35">
        <f t="shared" si="0"/>
        <v>0.35106549262752046</v>
      </c>
      <c r="H20" s="34"/>
      <c r="I20" s="34"/>
      <c r="M20" s="34"/>
    </row>
    <row r="21" spans="1:13" ht="15.75" customHeight="1" x14ac:dyDescent="0.25">
      <c r="A21" s="3" t="s">
        <v>46</v>
      </c>
      <c r="B21" s="19" t="s">
        <v>10</v>
      </c>
      <c r="C21" s="20"/>
      <c r="D21" s="37" t="s">
        <v>6</v>
      </c>
      <c r="E21" s="45">
        <v>14</v>
      </c>
      <c r="F21" s="45">
        <v>20</v>
      </c>
      <c r="G21" s="35">
        <f t="shared" si="0"/>
        <v>-0.3</v>
      </c>
      <c r="H21" s="34"/>
      <c r="I21" s="34"/>
      <c r="M21" s="34"/>
    </row>
    <row r="22" spans="1:13" ht="15.75" x14ac:dyDescent="0.25">
      <c r="A22" s="11" t="s">
        <v>47</v>
      </c>
      <c r="B22" s="21"/>
      <c r="C22" s="22"/>
      <c r="D22" s="37" t="s">
        <v>7</v>
      </c>
      <c r="E22" s="45">
        <v>32</v>
      </c>
      <c r="F22" s="45">
        <v>10</v>
      </c>
      <c r="G22" s="35">
        <f t="shared" si="0"/>
        <v>2.2000000000000002</v>
      </c>
      <c r="H22" s="34"/>
      <c r="I22" s="34"/>
      <c r="M22" s="34"/>
    </row>
    <row r="23" spans="1:13" ht="15.75" x14ac:dyDescent="0.25">
      <c r="A23" s="11" t="s">
        <v>48</v>
      </c>
      <c r="B23" s="21"/>
      <c r="C23" s="22"/>
      <c r="D23" s="37" t="s">
        <v>27</v>
      </c>
      <c r="E23" s="45">
        <v>49</v>
      </c>
      <c r="F23" s="45">
        <v>39</v>
      </c>
      <c r="G23" s="35">
        <f t="shared" si="0"/>
        <v>0.25641025641025639</v>
      </c>
      <c r="H23" s="34"/>
      <c r="M23" s="34"/>
    </row>
    <row r="24" spans="1:13" ht="15.75" x14ac:dyDescent="0.25">
      <c r="A24" s="11" t="s">
        <v>49</v>
      </c>
      <c r="B24" s="21"/>
      <c r="C24" s="22"/>
      <c r="D24" s="37" t="s">
        <v>25</v>
      </c>
      <c r="E24" s="45">
        <v>0</v>
      </c>
      <c r="F24" s="45">
        <v>0</v>
      </c>
      <c r="G24" s="35"/>
      <c r="H24" s="34"/>
    </row>
    <row r="25" spans="1:13" ht="15.75" x14ac:dyDescent="0.25">
      <c r="A25" s="11" t="s">
        <v>50</v>
      </c>
      <c r="B25" s="21"/>
      <c r="C25" s="22"/>
      <c r="D25" s="37" t="s">
        <v>31</v>
      </c>
      <c r="E25" s="45">
        <v>0</v>
      </c>
      <c r="F25" s="45">
        <v>2</v>
      </c>
      <c r="G25" s="35">
        <f t="shared" si="0"/>
        <v>-1</v>
      </c>
      <c r="H25" s="34"/>
    </row>
    <row r="26" spans="1:13" ht="15.75" x14ac:dyDescent="0.25">
      <c r="A26" s="11"/>
      <c r="B26" s="21"/>
      <c r="C26" s="22"/>
      <c r="D26" s="37" t="s">
        <v>26</v>
      </c>
      <c r="E26" s="45">
        <v>1</v>
      </c>
      <c r="F26" s="45">
        <v>0</v>
      </c>
      <c r="G26" s="35"/>
      <c r="H26" s="34"/>
      <c r="I26" s="34"/>
      <c r="M26" s="34"/>
    </row>
    <row r="27" spans="1:13" ht="15.75" customHeight="1" x14ac:dyDescent="0.25">
      <c r="A27" s="11" t="s">
        <v>51</v>
      </c>
      <c r="B27" s="19" t="s">
        <v>11</v>
      </c>
      <c r="C27" s="23"/>
      <c r="D27" s="37" t="s">
        <v>6</v>
      </c>
      <c r="E27" s="45">
        <v>37</v>
      </c>
      <c r="F27" s="45">
        <v>34</v>
      </c>
      <c r="G27" s="35">
        <f t="shared" si="0"/>
        <v>8.8235294117647065E-2</v>
      </c>
      <c r="H27" s="34"/>
      <c r="M27" s="34"/>
    </row>
    <row r="28" spans="1:13" ht="15.75" x14ac:dyDescent="0.25">
      <c r="A28" s="11" t="s">
        <v>52</v>
      </c>
      <c r="B28" s="21"/>
      <c r="C28" s="24"/>
      <c r="D28" s="37" t="s">
        <v>7</v>
      </c>
      <c r="E28" s="45">
        <v>2</v>
      </c>
      <c r="F28" s="45">
        <v>1</v>
      </c>
      <c r="G28" s="35">
        <f t="shared" si="0"/>
        <v>1</v>
      </c>
      <c r="H28" s="34"/>
      <c r="I28" s="34"/>
    </row>
    <row r="29" spans="1:13" ht="15.75" x14ac:dyDescent="0.25">
      <c r="A29" s="11"/>
      <c r="B29" s="21"/>
      <c r="C29" s="24"/>
      <c r="D29" s="42" t="s">
        <v>83</v>
      </c>
      <c r="E29" s="45">
        <v>0</v>
      </c>
      <c r="F29" s="45">
        <v>5</v>
      </c>
      <c r="G29" s="35">
        <f t="shared" si="0"/>
        <v>-1</v>
      </c>
      <c r="H29" s="34"/>
      <c r="M29" s="34"/>
    </row>
    <row r="30" spans="1:13" ht="15.75" customHeight="1" x14ac:dyDescent="0.25">
      <c r="A30" s="11" t="s">
        <v>53</v>
      </c>
      <c r="B30" s="19" t="s">
        <v>22</v>
      </c>
      <c r="C30" s="23"/>
      <c r="D30" s="42" t="s">
        <v>6</v>
      </c>
      <c r="E30" s="45">
        <v>126</v>
      </c>
      <c r="F30" s="45">
        <v>82</v>
      </c>
      <c r="G30" s="35">
        <f t="shared" si="0"/>
        <v>0.53658536585365857</v>
      </c>
      <c r="H30" s="34"/>
      <c r="I30" s="34"/>
      <c r="M30" s="34"/>
    </row>
    <row r="31" spans="1:13" ht="15.75" x14ac:dyDescent="0.25">
      <c r="A31" s="11" t="s">
        <v>54</v>
      </c>
      <c r="B31" s="21"/>
      <c r="C31" s="24"/>
      <c r="D31" s="42" t="s">
        <v>7</v>
      </c>
      <c r="E31" s="45">
        <v>14</v>
      </c>
      <c r="F31" s="45">
        <v>10</v>
      </c>
      <c r="G31" s="35">
        <f t="shared" si="0"/>
        <v>0.4</v>
      </c>
      <c r="H31" s="34"/>
      <c r="I31" s="34"/>
      <c r="M31" s="34"/>
    </row>
    <row r="32" spans="1:13" ht="15.75" x14ac:dyDescent="0.25">
      <c r="A32" s="11" t="s">
        <v>55</v>
      </c>
      <c r="B32" s="21"/>
      <c r="C32" s="24"/>
      <c r="D32" s="42" t="s">
        <v>27</v>
      </c>
      <c r="E32" s="45">
        <v>6</v>
      </c>
      <c r="F32" s="45">
        <v>7</v>
      </c>
      <c r="G32" s="35">
        <f t="shared" si="0"/>
        <v>-0.14285714285714285</v>
      </c>
      <c r="H32" s="34"/>
      <c r="I32" s="34"/>
      <c r="M32" s="34"/>
    </row>
    <row r="33" spans="1:13" ht="15.75" x14ac:dyDescent="0.25">
      <c r="A33" s="11" t="s">
        <v>56</v>
      </c>
      <c r="B33" s="21"/>
      <c r="C33" s="24"/>
      <c r="D33" s="42" t="s">
        <v>25</v>
      </c>
      <c r="E33" s="45">
        <v>11</v>
      </c>
      <c r="F33" s="45">
        <v>18</v>
      </c>
      <c r="G33" s="35">
        <f t="shared" si="0"/>
        <v>-0.3888888888888889</v>
      </c>
      <c r="H33" s="34"/>
      <c r="I33" s="34"/>
      <c r="M33" s="34"/>
    </row>
    <row r="34" spans="1:13" ht="15.75" x14ac:dyDescent="0.25">
      <c r="A34" s="11" t="s">
        <v>57</v>
      </c>
      <c r="B34" s="21"/>
      <c r="C34" s="24"/>
      <c r="D34" s="42" t="s">
        <v>31</v>
      </c>
      <c r="E34" s="45">
        <v>18</v>
      </c>
      <c r="F34" s="45">
        <v>17</v>
      </c>
      <c r="G34" s="35">
        <f t="shared" si="0"/>
        <v>5.8823529411764705E-2</v>
      </c>
      <c r="H34" s="34"/>
      <c r="I34" s="34"/>
      <c r="M34" s="34"/>
    </row>
    <row r="35" spans="1:13" ht="15.75" customHeight="1" x14ac:dyDescent="0.25">
      <c r="A35" s="3" t="s">
        <v>58</v>
      </c>
      <c r="B35" s="19" t="s">
        <v>23</v>
      </c>
      <c r="C35" s="23"/>
      <c r="D35" s="37" t="s">
        <v>6</v>
      </c>
      <c r="E35" s="45">
        <v>380</v>
      </c>
      <c r="F35" s="45">
        <v>293</v>
      </c>
      <c r="G35" s="35">
        <f t="shared" si="0"/>
        <v>0.29692832764505117</v>
      </c>
      <c r="H35" s="34"/>
      <c r="I35" s="34"/>
      <c r="M35" s="34"/>
    </row>
    <row r="36" spans="1:13" s="6" customFormat="1" ht="15.75" x14ac:dyDescent="0.25">
      <c r="A36" s="9" t="s">
        <v>59</v>
      </c>
      <c r="B36" s="21"/>
      <c r="C36" s="25"/>
      <c r="D36" s="43" t="s">
        <v>7</v>
      </c>
      <c r="E36" s="45">
        <v>30</v>
      </c>
      <c r="F36" s="45">
        <v>28</v>
      </c>
      <c r="G36" s="35">
        <f t="shared" si="0"/>
        <v>7.1428571428571425E-2</v>
      </c>
      <c r="H36" s="34"/>
      <c r="I36" s="34"/>
      <c r="J36" s="1"/>
      <c r="K36" s="1"/>
      <c r="L36" s="1"/>
      <c r="M36" s="34"/>
    </row>
    <row r="37" spans="1:13" ht="15.75" x14ac:dyDescent="0.25">
      <c r="A37" s="11" t="s">
        <v>60</v>
      </c>
      <c r="B37" s="21"/>
      <c r="C37" s="24"/>
      <c r="D37" s="37" t="s">
        <v>12</v>
      </c>
      <c r="E37" s="45">
        <v>0</v>
      </c>
      <c r="F37" s="45">
        <v>0</v>
      </c>
      <c r="G37" s="35"/>
      <c r="H37" s="34"/>
    </row>
    <row r="38" spans="1:13" ht="15.75" x14ac:dyDescent="0.25">
      <c r="A38" s="3" t="s">
        <v>61</v>
      </c>
      <c r="B38" s="21"/>
      <c r="C38" s="24"/>
      <c r="D38" s="37" t="s">
        <v>27</v>
      </c>
      <c r="E38" s="45">
        <v>234</v>
      </c>
      <c r="F38" s="45">
        <v>206</v>
      </c>
      <c r="G38" s="35">
        <f t="shared" si="0"/>
        <v>0.13592233009708737</v>
      </c>
      <c r="H38" s="34"/>
      <c r="I38" s="34"/>
      <c r="M38" s="34"/>
    </row>
    <row r="39" spans="1:13" ht="15.75" x14ac:dyDescent="0.25">
      <c r="A39" s="11" t="s">
        <v>62</v>
      </c>
      <c r="B39" s="21"/>
      <c r="C39" s="24"/>
      <c r="D39" s="37" t="s">
        <v>25</v>
      </c>
      <c r="E39" s="45">
        <v>48</v>
      </c>
      <c r="F39" s="45">
        <v>43</v>
      </c>
      <c r="G39" s="35">
        <f t="shared" si="0"/>
        <v>0.11627906976744186</v>
      </c>
      <c r="H39" s="34"/>
      <c r="I39" s="34"/>
      <c r="M39" s="34"/>
    </row>
    <row r="40" spans="1:13" ht="15.75" x14ac:dyDescent="0.25">
      <c r="A40" s="11" t="s">
        <v>63</v>
      </c>
      <c r="B40" s="21"/>
      <c r="C40" s="24"/>
      <c r="D40" s="37" t="s">
        <v>26</v>
      </c>
      <c r="E40" s="45">
        <v>42</v>
      </c>
      <c r="F40" s="45">
        <v>38</v>
      </c>
      <c r="G40" s="35">
        <f t="shared" si="0"/>
        <v>0.10526315789473684</v>
      </c>
      <c r="H40" s="34"/>
      <c r="M40" s="34"/>
    </row>
    <row r="41" spans="1:13" ht="15.75" x14ac:dyDescent="0.25">
      <c r="A41" s="11" t="s">
        <v>64</v>
      </c>
      <c r="B41" s="21"/>
      <c r="C41" s="24"/>
      <c r="D41" s="37" t="s">
        <v>31</v>
      </c>
      <c r="E41" s="45">
        <v>187</v>
      </c>
      <c r="F41" s="45">
        <v>184</v>
      </c>
      <c r="G41" s="35">
        <f t="shared" si="0"/>
        <v>1.6304347826086956E-2</v>
      </c>
      <c r="H41" s="34"/>
      <c r="I41" s="34"/>
      <c r="M41" s="34"/>
    </row>
    <row r="42" spans="1:13" s="6" customFormat="1" ht="15.75" x14ac:dyDescent="0.25">
      <c r="A42" s="9" t="s">
        <v>65</v>
      </c>
      <c r="B42" s="26"/>
      <c r="C42" s="27"/>
      <c r="D42" s="43" t="s">
        <v>13</v>
      </c>
      <c r="E42" s="45">
        <v>168</v>
      </c>
      <c r="F42" s="45">
        <v>156</v>
      </c>
      <c r="G42" s="35">
        <f t="shared" si="0"/>
        <v>7.6923076923076927E-2</v>
      </c>
      <c r="H42" s="34"/>
      <c r="I42" s="34"/>
      <c r="K42" s="1"/>
      <c r="L42" s="1"/>
      <c r="M42" s="34"/>
    </row>
    <row r="43" spans="1:13" ht="15.75" x14ac:dyDescent="0.25">
      <c r="A43" s="3" t="s">
        <v>66</v>
      </c>
      <c r="B43" s="56" t="s">
        <v>14</v>
      </c>
      <c r="C43" s="56"/>
      <c r="D43" s="51"/>
      <c r="E43" s="45">
        <v>2736</v>
      </c>
      <c r="F43" s="45">
        <v>2588</v>
      </c>
      <c r="G43" s="35">
        <f t="shared" si="0"/>
        <v>5.7187017001545597E-2</v>
      </c>
      <c r="H43" s="34"/>
      <c r="I43" s="34"/>
      <c r="M43" s="34"/>
    </row>
    <row r="44" spans="1:13" ht="15.75" x14ac:dyDescent="0.25">
      <c r="A44" s="11" t="s">
        <v>67</v>
      </c>
      <c r="B44" s="50" t="s">
        <v>0</v>
      </c>
      <c r="C44" s="50"/>
      <c r="D44" s="51"/>
      <c r="E44" s="45">
        <v>64</v>
      </c>
      <c r="F44" s="45">
        <v>79</v>
      </c>
      <c r="G44" s="35">
        <f t="shared" si="0"/>
        <v>-0.189873417721519</v>
      </c>
      <c r="H44" s="34"/>
      <c r="I44" s="34"/>
      <c r="M44" s="34"/>
    </row>
    <row r="45" spans="1:13" ht="15.75" x14ac:dyDescent="0.25">
      <c r="A45" s="11" t="s">
        <v>68</v>
      </c>
      <c r="B45" s="19" t="s">
        <v>15</v>
      </c>
      <c r="C45" s="23"/>
      <c r="D45" s="37" t="s">
        <v>16</v>
      </c>
      <c r="E45" s="45">
        <v>2</v>
      </c>
      <c r="F45" s="45">
        <v>9</v>
      </c>
      <c r="G45" s="35">
        <f t="shared" si="0"/>
        <v>-0.77777777777777779</v>
      </c>
      <c r="H45" s="34"/>
      <c r="I45" s="34"/>
      <c r="M45" s="34"/>
    </row>
    <row r="46" spans="1:13" ht="15.75" x14ac:dyDescent="0.25">
      <c r="A46" s="11" t="s">
        <v>69</v>
      </c>
      <c r="B46" s="26"/>
      <c r="C46" s="28"/>
      <c r="D46" s="37" t="s">
        <v>17</v>
      </c>
      <c r="E46" s="45">
        <v>51</v>
      </c>
      <c r="F46" s="45">
        <v>40</v>
      </c>
      <c r="G46" s="35">
        <f t="shared" si="0"/>
        <v>0.27500000000000002</v>
      </c>
      <c r="H46" s="34"/>
      <c r="I46" s="34"/>
      <c r="M46" s="34"/>
    </row>
    <row r="47" spans="1:13" ht="15.75" x14ac:dyDescent="0.25">
      <c r="A47" s="11" t="s">
        <v>70</v>
      </c>
      <c r="B47" s="56" t="s">
        <v>1</v>
      </c>
      <c r="C47" s="56"/>
      <c r="D47" s="51"/>
      <c r="E47" s="45">
        <v>232</v>
      </c>
      <c r="F47" s="45">
        <v>43</v>
      </c>
      <c r="G47" s="35">
        <f t="shared" si="0"/>
        <v>4.3953488372093021</v>
      </c>
      <c r="H47" s="34"/>
      <c r="I47" s="34"/>
      <c r="M47" s="34"/>
    </row>
    <row r="48" spans="1:13" s="6" customFormat="1" ht="15.75" x14ac:dyDescent="0.25">
      <c r="A48" s="3" t="s">
        <v>71</v>
      </c>
      <c r="B48" s="63" t="s">
        <v>82</v>
      </c>
      <c r="C48" s="63"/>
      <c r="D48" s="63"/>
      <c r="E48" s="45">
        <v>787</v>
      </c>
      <c r="F48" s="45">
        <v>809</v>
      </c>
      <c r="G48" s="35">
        <f t="shared" si="0"/>
        <v>-2.7194066749072928E-2</v>
      </c>
      <c r="H48" s="34"/>
      <c r="I48" s="34"/>
      <c r="J48" s="1"/>
      <c r="K48" s="1"/>
      <c r="L48" s="1"/>
      <c r="M48" s="34"/>
    </row>
    <row r="49" spans="1:13" s="6" customFormat="1" ht="15.75" x14ac:dyDescent="0.25">
      <c r="A49" s="3"/>
      <c r="B49" s="39" t="s">
        <v>85</v>
      </c>
      <c r="C49" s="40"/>
      <c r="D49" s="41"/>
      <c r="E49" s="45">
        <v>0</v>
      </c>
      <c r="F49" s="45">
        <v>0</v>
      </c>
      <c r="G49" s="35"/>
      <c r="H49" s="34"/>
      <c r="I49" s="34"/>
      <c r="J49" s="1"/>
      <c r="M49" s="34"/>
    </row>
    <row r="50" spans="1:13" ht="15.75" x14ac:dyDescent="0.25">
      <c r="A50" s="3" t="s">
        <v>72</v>
      </c>
      <c r="B50" s="60" t="s">
        <v>21</v>
      </c>
      <c r="C50" s="61"/>
      <c r="D50" s="62"/>
      <c r="E50" s="45">
        <v>5</v>
      </c>
      <c r="F50" s="45">
        <v>9</v>
      </c>
      <c r="G50" s="35">
        <f t="shared" si="0"/>
        <v>-0.44444444444444442</v>
      </c>
      <c r="H50" s="34"/>
      <c r="I50" s="34"/>
      <c r="M50" s="34"/>
    </row>
    <row r="51" spans="1:13" ht="15.75" x14ac:dyDescent="0.25">
      <c r="A51" s="3" t="s">
        <v>80</v>
      </c>
      <c r="B51" s="50" t="s">
        <v>24</v>
      </c>
      <c r="C51" s="50"/>
      <c r="D51" s="51"/>
      <c r="E51" s="45">
        <v>183</v>
      </c>
      <c r="F51" s="45">
        <v>130</v>
      </c>
      <c r="G51" s="35">
        <f t="shared" si="0"/>
        <v>0.40769230769230769</v>
      </c>
      <c r="H51" s="34"/>
      <c r="I51" s="34"/>
      <c r="M51" s="34"/>
    </row>
    <row r="52" spans="1:13" ht="15.75" x14ac:dyDescent="0.25">
      <c r="A52" s="11" t="s">
        <v>73</v>
      </c>
      <c r="B52" s="19" t="s">
        <v>18</v>
      </c>
      <c r="C52" s="29"/>
      <c r="D52" s="42" t="s">
        <v>28</v>
      </c>
      <c r="E52" s="45">
        <v>31</v>
      </c>
      <c r="F52" s="45">
        <v>22</v>
      </c>
      <c r="G52" s="35">
        <f t="shared" si="0"/>
        <v>0.40909090909090912</v>
      </c>
      <c r="H52" s="34"/>
      <c r="I52" s="34"/>
      <c r="M52" s="34"/>
    </row>
    <row r="53" spans="1:13" ht="15.75" x14ac:dyDescent="0.25">
      <c r="A53" s="11" t="s">
        <v>74</v>
      </c>
      <c r="B53" s="26"/>
      <c r="C53" s="30"/>
      <c r="D53" s="42" t="s">
        <v>29</v>
      </c>
      <c r="E53" s="45">
        <v>21</v>
      </c>
      <c r="F53" s="45">
        <v>10</v>
      </c>
      <c r="G53" s="35">
        <f t="shared" si="0"/>
        <v>1.1000000000000001</v>
      </c>
      <c r="H53" s="34"/>
      <c r="I53" s="34"/>
      <c r="J53" s="6"/>
      <c r="M53" s="34"/>
    </row>
    <row r="54" spans="1:13" ht="15.75" x14ac:dyDescent="0.25">
      <c r="A54" s="3" t="s">
        <v>75</v>
      </c>
      <c r="B54" s="56" t="s">
        <v>2</v>
      </c>
      <c r="C54" s="56"/>
      <c r="D54" s="51"/>
      <c r="E54" s="45">
        <v>623</v>
      </c>
      <c r="F54" s="45">
        <v>641</v>
      </c>
      <c r="G54" s="35">
        <f t="shared" si="0"/>
        <v>-2.8081123244929798E-2</v>
      </c>
      <c r="H54" s="34"/>
      <c r="I54" s="34"/>
      <c r="M54" s="34"/>
    </row>
    <row r="55" spans="1:13" s="6" customFormat="1" ht="15.75" x14ac:dyDescent="0.25">
      <c r="A55" s="3" t="s">
        <v>76</v>
      </c>
      <c r="B55" s="57" t="s">
        <v>30</v>
      </c>
      <c r="C55" s="58"/>
      <c r="D55" s="59"/>
      <c r="E55" s="45">
        <v>1075</v>
      </c>
      <c r="F55" s="45">
        <v>1112</v>
      </c>
      <c r="G55" s="35">
        <f t="shared" si="0"/>
        <v>-3.327338129496403E-2</v>
      </c>
      <c r="H55" s="34"/>
      <c r="I55" s="34"/>
      <c r="J55" s="1"/>
      <c r="M55" s="34"/>
    </row>
    <row r="56" spans="1:13" ht="16.5" thickBot="1" x14ac:dyDescent="0.3">
      <c r="A56" s="3" t="s">
        <v>77</v>
      </c>
      <c r="B56" s="50" t="s">
        <v>3</v>
      </c>
      <c r="C56" s="50"/>
      <c r="D56" s="50"/>
      <c r="E56" s="46">
        <v>57</v>
      </c>
      <c r="F56" s="46">
        <v>75</v>
      </c>
      <c r="G56" s="35">
        <f t="shared" si="0"/>
        <v>-0.24</v>
      </c>
      <c r="H56" s="34"/>
      <c r="I56" s="34"/>
      <c r="J56" s="6"/>
      <c r="M56" s="34"/>
    </row>
    <row r="57" spans="1:13" ht="16.5" customHeight="1" thickBot="1" x14ac:dyDescent="0.25">
      <c r="B57" s="53" t="s">
        <v>19</v>
      </c>
      <c r="C57" s="54"/>
      <c r="D57" s="55"/>
      <c r="E57" s="47">
        <f>SUM(E5:E56)</f>
        <v>36953</v>
      </c>
      <c r="F57" s="47">
        <f>SUM(F5:F56)</f>
        <v>29881</v>
      </c>
      <c r="G57" s="36">
        <f>(E57-F57)/F57</f>
        <v>0.23667213279341387</v>
      </c>
      <c r="I57" s="34"/>
      <c r="M57" s="34"/>
    </row>
    <row r="59" spans="1:13" ht="12.75" x14ac:dyDescent="0.2">
      <c r="F59" s="31"/>
    </row>
    <row r="60" spans="1:13" ht="15.75" customHeight="1" x14ac:dyDescent="0.2"/>
    <row r="61" spans="1:13" ht="15.75" customHeight="1" x14ac:dyDescent="0.2"/>
    <row r="62" spans="1:13" ht="15.75" customHeight="1" x14ac:dyDescent="0.2"/>
    <row r="63" spans="1:13" ht="15.75" customHeight="1" x14ac:dyDescent="0.2"/>
    <row r="64" spans="1:1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spans="6:6" ht="15.75" customHeight="1" x14ac:dyDescent="0.2"/>
    <row r="98" spans="6:6" ht="15.75" customHeight="1" x14ac:dyDescent="0.2"/>
    <row r="99" spans="6:6" ht="15.75" customHeight="1" x14ac:dyDescent="0.2"/>
    <row r="100" spans="6:6" ht="15.75" customHeight="1" x14ac:dyDescent="0.2"/>
    <row r="101" spans="6:6" ht="15.75" customHeight="1" x14ac:dyDescent="0.2"/>
    <row r="102" spans="6:6" ht="15.75" customHeight="1" x14ac:dyDescent="0.2"/>
    <row r="103" spans="6:6" ht="15.75" customHeight="1" x14ac:dyDescent="0.2"/>
    <row r="104" spans="6:6" ht="15.75" customHeight="1" x14ac:dyDescent="0.2"/>
    <row r="105" spans="6:6" ht="15.75" customHeight="1" x14ac:dyDescent="0.2"/>
    <row r="106" spans="6:6" ht="15.75" customHeight="1" x14ac:dyDescent="0.2"/>
    <row r="107" spans="6:6" ht="15.75" customHeight="1" x14ac:dyDescent="0.2"/>
    <row r="108" spans="6:6" ht="15.75" customHeight="1" x14ac:dyDescent="0.2"/>
    <row r="109" spans="6:6" ht="15.75" customHeight="1" x14ac:dyDescent="0.2"/>
    <row r="110" spans="6:6" ht="15.75" customHeight="1" x14ac:dyDescent="0.2"/>
    <row r="112" spans="6:6" ht="12.75" x14ac:dyDescent="0.2">
      <c r="F112" s="31"/>
    </row>
  </sheetData>
  <mergeCells count="15">
    <mergeCell ref="B1:G1"/>
    <mergeCell ref="B3:G3"/>
    <mergeCell ref="B51:D51"/>
    <mergeCell ref="B20:D20"/>
    <mergeCell ref="B57:D57"/>
    <mergeCell ref="B54:D54"/>
    <mergeCell ref="B56:D56"/>
    <mergeCell ref="B55:D55"/>
    <mergeCell ref="B50:D50"/>
    <mergeCell ref="B43:D43"/>
    <mergeCell ref="B44:D44"/>
    <mergeCell ref="B47:D47"/>
    <mergeCell ref="B48:D48"/>
    <mergeCell ref="B4:D4"/>
    <mergeCell ref="B2:G2"/>
  </mergeCells>
  <phoneticPr fontId="0" type="noConversion"/>
  <printOptions horizontalCentered="1" gridLines="1"/>
  <pageMargins left="0.59055118110236227" right="0.59055118110236227" top="0.74803149606299213" bottom="0.74803149606299213" header="0" footer="0"/>
  <pageSetup paperSize="127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2019-2018</vt:lpstr>
    </vt:vector>
  </TitlesOfParts>
  <Company>Orden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Moreira Wenzel</dc:creator>
  <cp:lastModifiedBy>VANESSA DEL ROCIO MIRANDA DEL VALLE</cp:lastModifiedBy>
  <cp:lastPrinted>2020-02-10T15:34:36Z</cp:lastPrinted>
  <dcterms:created xsi:type="dcterms:W3CDTF">2006-09-01T19:58:00Z</dcterms:created>
  <dcterms:modified xsi:type="dcterms:W3CDTF">2020-05-05T00:46:04Z</dcterms:modified>
</cp:coreProperties>
</file>